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N:\BusnServ\FormsMgmt\Form Projects\Drafts\Marlene\DPR 832A-E series GRANTS\DPR 832C grant scope &amp; cost est\"/>
    </mc:Choice>
  </mc:AlternateContent>
  <xr:revisionPtr revIDLastSave="0" documentId="8_{79C89A8E-E3F9-4115-B02A-29E14FB740D2}" xr6:coauthVersionLast="47" xr6:coauthVersionMax="47" xr10:uidLastSave="{00000000-0000-0000-0000-000000000000}"/>
  <workbookProtection workbookAlgorithmName="SHA-512" workbookHashValue="y2v2+llZzyyU0MEqbVP4kWppxsvgNeD2XwX/IjE7vuWnHfvifH3KngkzKRhoNlBKL7CLI8uFiZ51s1d9rFKqpA==" workbookSaltValue="46etVP9IYdZP5hPw62VlFg==" workbookSpinCount="100000" lockStructure="1"/>
  <bookViews>
    <workbookView xWindow="-120" yWindow="-120" windowWidth="29040" windowHeight="15720" xr2:uid="{B9A1B78F-5CEB-4797-A882-1FC753521BD0}"/>
  </bookViews>
  <sheets>
    <sheet name="DEVELOPMENT" sheetId="3" r:id="rId1"/>
    <sheet name="ACQUISITION" sheetId="4" r:id="rId2"/>
  </sheets>
  <definedNames>
    <definedName name="_xlnm.Print_Area" localSheetId="1">ACQUISITION!$A$1:$H$37</definedName>
    <definedName name="_xlnm.Print_Area" localSheetId="0">DEVELOPMENT!$A$1:$I$51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6" i="3" l="1" a="1"/>
  <c r="H46" i="3" s="1"/>
  <c r="E15" i="4"/>
  <c r="F15" i="4" s="1"/>
  <c r="E16" i="4"/>
  <c r="E17" i="4"/>
  <c r="E18" i="4"/>
  <c r="E19" i="4"/>
  <c r="E20" i="4"/>
  <c r="E21" i="4"/>
  <c r="E22" i="4"/>
  <c r="E23" i="4"/>
  <c r="E24" i="4"/>
  <c r="E25" i="4"/>
  <c r="E14" i="4"/>
  <c r="F14" i="3" l="1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13" i="3"/>
  <c r="G46" i="3" l="1" a="1"/>
  <c r="G46" i="3" s="1"/>
  <c r="I46" i="3" s="1"/>
  <c r="F25" i="4"/>
  <c r="H25" i="4" s="1"/>
  <c r="G26" i="4"/>
  <c r="H42" i="3" s="1"/>
  <c r="H43" i="3" s="1"/>
  <c r="D26" i="4"/>
  <c r="E42" i="3" s="1"/>
  <c r="E43" i="3" s="1"/>
  <c r="F16" i="4"/>
  <c r="H16" i="4" s="1"/>
  <c r="F17" i="4"/>
  <c r="H17" i="4" s="1"/>
  <c r="F18" i="4"/>
  <c r="H18" i="4" s="1"/>
  <c r="F19" i="4"/>
  <c r="H19" i="4" s="1"/>
  <c r="F20" i="4"/>
  <c r="H20" i="4" s="1"/>
  <c r="F23" i="4"/>
  <c r="H23" i="4" s="1"/>
  <c r="F24" i="4"/>
  <c r="H24" i="4" s="1"/>
  <c r="F22" i="4"/>
  <c r="H22" i="4" s="1"/>
  <c r="G26" i="3"/>
  <c r="I26" i="3" s="1"/>
  <c r="G27" i="3"/>
  <c r="I27" i="3" s="1"/>
  <c r="G28" i="3"/>
  <c r="I28" i="3" s="1"/>
  <c r="G29" i="3"/>
  <c r="I29" i="3" s="1"/>
  <c r="G30" i="3"/>
  <c r="I30" i="3" s="1"/>
  <c r="G31" i="3"/>
  <c r="I31" i="3" s="1"/>
  <c r="G32" i="3"/>
  <c r="I32" i="3" s="1"/>
  <c r="G33" i="3"/>
  <c r="I33" i="3" s="1"/>
  <c r="G34" i="3"/>
  <c r="I34" i="3" s="1"/>
  <c r="G35" i="3"/>
  <c r="I35" i="3" s="1"/>
  <c r="G36" i="3"/>
  <c r="I36" i="3" s="1"/>
  <c r="G37" i="3"/>
  <c r="I37" i="3" s="1"/>
  <c r="G38" i="3"/>
  <c r="I38" i="3" s="1"/>
  <c r="G39" i="3"/>
  <c r="I39" i="3" s="1"/>
  <c r="E26" i="4" l="1"/>
  <c r="F42" i="3" s="1"/>
  <c r="F43" i="3" s="1"/>
  <c r="G43" i="3" s="1"/>
  <c r="E46" i="3" s="1"/>
  <c r="G41" i="3"/>
  <c r="I41" i="3" s="1"/>
  <c r="F21" i="4"/>
  <c r="H21" i="4" s="1"/>
  <c r="G40" i="3"/>
  <c r="I40" i="3" s="1"/>
  <c r="F14" i="4"/>
  <c r="G25" i="3"/>
  <c r="I25" i="3" s="1"/>
  <c r="I43" i="3" l="1"/>
  <c r="F26" i="4"/>
  <c r="G42" i="3" s="1"/>
  <c r="I42" i="3" s="1"/>
  <c r="H15" i="4"/>
  <c r="H14" i="4"/>
  <c r="G22" i="3"/>
  <c r="I22" i="3" s="1"/>
  <c r="G23" i="3"/>
  <c r="I23" i="3" s="1"/>
  <c r="G21" i="3"/>
  <c r="I21" i="3" s="1"/>
  <c r="G24" i="3"/>
  <c r="G14" i="3"/>
  <c r="I14" i="3" s="1"/>
  <c r="G15" i="3"/>
  <c r="I15" i="3" s="1"/>
  <c r="G16" i="3"/>
  <c r="I16" i="3" s="1"/>
  <c r="G17" i="3"/>
  <c r="I17" i="3" s="1"/>
  <c r="G18" i="3"/>
  <c r="I18" i="3" s="1"/>
  <c r="G19" i="3"/>
  <c r="I19" i="3" s="1"/>
  <c r="G20" i="3"/>
  <c r="I20" i="3" s="1"/>
  <c r="H26" i="4" l="1"/>
  <c r="G13" i="3"/>
  <c r="I13" i="3" s="1"/>
  <c r="I24" i="3"/>
  <c r="G45" i="3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<sst xmlns="http://schemas.openxmlformats.org/spreadsheetml/2006/main" count="106" uniqueCount="78">
  <si>
    <t xml:space="preserve"> Grantee:</t>
  </si>
  <si>
    <t xml:space="preserve"> Project Name:</t>
  </si>
  <si>
    <t>Line Item #</t>
  </si>
  <si>
    <t>Enter Direct Grant Costs</t>
  </si>
  <si>
    <t>IDC Portion</t>
  </si>
  <si>
    <t>Other Funding Sources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</si>
  <si>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</si>
  <si>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</si>
  <si>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</si>
  <si>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</si>
  <si>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</si>
  <si>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</si>
  <si>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</si>
  <si>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</si>
  <si>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</si>
  <si>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</si>
  <si>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</si>
  <si>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</si>
  <si>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</si>
  <si>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Assessor’s Parcel Number(s)</t>
  </si>
  <si>
    <t>Acreage</t>
  </si>
  <si>
    <t>Preliminary Title Report</t>
  </si>
  <si>
    <t>Appraisal &amp; Appraisal Review</t>
  </si>
  <si>
    <t>Escrow Fees, Title Insurance, Closing Costs</t>
  </si>
  <si>
    <t>Surveying</t>
  </si>
  <si>
    <t>Relocation Costs</t>
  </si>
  <si>
    <t>Administration Costs</t>
  </si>
  <si>
    <t>ACQUISITION SCHEDULE</t>
  </si>
  <si>
    <t>Complete Appraisal &amp; Appraisal Review</t>
  </si>
  <si>
    <t>Open escrow &amp; request advance into escrow or reimbursement</t>
  </si>
  <si>
    <t>Close escrow &amp; submit final closing documents to State</t>
  </si>
  <si>
    <t>13</t>
  </si>
  <si>
    <t>Total Cost</t>
  </si>
  <si>
    <t>Total Estimated Grant Costs</t>
  </si>
  <si>
    <t>NOTE: Complete one form for each separate escrow.</t>
  </si>
  <si>
    <t>Enter the following for each parcel:</t>
  </si>
  <si>
    <t>Select Fee or Easement</t>
  </si>
  <si>
    <t>Acquisition Scope Item</t>
  </si>
  <si>
    <t>Estimated Fair Market Value</t>
  </si>
  <si>
    <t>Enter Estimated Date</t>
  </si>
  <si>
    <t xml:space="preserve">If the project has an indirect cost rate, list indirect costs separate from costs that do not have an indirect cost rate applied. 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</si>
  <si>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</si>
  <si>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</si>
  <si>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</si>
  <si>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</si>
  <si>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</si>
  <si>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</si>
  <si>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</si>
  <si>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</si>
  <si>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</si>
  <si>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</si>
  <si>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</si>
  <si>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</si>
  <si>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</si>
  <si>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</si>
  <si>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</si>
  <si>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</si>
  <si>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Total
Grant PRE-CONSTRUCTION:</t>
  </si>
  <si>
    <t>REVIEW PRE-CONSTRUCTION AUTO-CALCULATIONS BELOW AND MAKE ADJUSTMENTS IF INDICATED</t>
  </si>
  <si>
    <t>Totals</t>
  </si>
  <si>
    <t>Enter Indirect Cost Rate:</t>
  </si>
  <si>
    <t>xx/xx/xxxx</t>
  </si>
  <si>
    <t>IDC-N/A</t>
  </si>
  <si>
    <t>Recreation Features &amp; Major Support Amenities</t>
  </si>
  <si>
    <t>Grant Scope (Describe the project in 50 words or less):</t>
  </si>
  <si>
    <t>Total Costs</t>
  </si>
  <si>
    <t>Acquisition</t>
  </si>
  <si>
    <t>Total Acquisition Cost - Combination Project (if applicable)</t>
  </si>
  <si>
    <t>GRANT SCOPE
List each major project  recreation feature and support amenity.</t>
  </si>
  <si>
    <t>*Select Applicable Expenditure Type</t>
  </si>
  <si>
    <t>* For federal ICRs, refer to the Grant Administration Procedural Guide for expenditure types eligible for IDC.</t>
  </si>
  <si>
    <t>IF MESSAGE APPEARS, REDUCE GRANT PRE-CONSTRUCTION COSTS  →</t>
  </si>
  <si>
    <r>
      <t>PRE-CONSTRUCTION Costs are optional. Requested grant pre-construction amount</t>
    </r>
    <r>
      <rPr>
        <b/>
        <i/>
        <sz val="11"/>
        <color theme="1"/>
        <rFont val="Aptos Narrow"/>
        <family val="2"/>
        <scheme val="minor"/>
      </rPr>
      <t xml:space="preserve"> cannot </t>
    </r>
    <r>
      <rPr>
        <b/>
        <sz val="11"/>
        <color theme="1"/>
        <rFont val="Aptos Narrow"/>
        <family val="2"/>
        <scheme val="minor"/>
      </rPr>
      <t xml:space="preserve">exceed 25% of the estimated total grant costs for capital projects (Direct + Indirect). </t>
    </r>
  </si>
  <si>
    <t>Submit appraisal, purchase documents, and title report to State</t>
  </si>
  <si>
    <t>Select Indirect Cost Rate (ICR) from 
the dropdown menu as applicable:</t>
  </si>
  <si>
    <t>State of California - Natural Resources Agency
DEPARTMENT OF PARKS AND RECREATION</t>
  </si>
  <si>
    <t>GRANT SCOPE/COST ESTIMATE</t>
  </si>
  <si>
    <t>GRANT SCOPE/COST ESTIMATE 
ACQUISITION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</si>
</sst>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_);\(&quot;$&quot;#,##0\)"/>
    <numFmt numFmtId="43" formatCode="_(* #,##0.00_);_(* \(#,##0.00\);_(* &quot;-&quot;??_);_(@_)"/>
    <numFmt numFmtId="164" formatCode="&quot;$&quot;#,##0"/>
    <numFmt numFmtId="165" formatCode="&quot;$&quot;#,##0.000"/>
  </numFmts>
  <fonts count="38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rgb="FF666666"/>
      <name val="Aptos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rgb="FF666666"/>
      <name val="Arial"/>
      <family val="2"/>
    </font>
    <font>
      <b/>
      <sz val="15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2"/>
      <color theme="6" tint="-0.249977111117893"/>
      <name val="Arial"/>
      <family val="2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color theme="1"/>
      <name val="Aptos Narrow"/>
      <family val="2"/>
    </font>
    <font>
      <sz val="10"/>
      <color theme="1"/>
      <name val="Aptos Narrow"/>
      <family val="2"/>
      <scheme val="minor"/>
    </font>
    <font>
      <i/>
      <sz val="12"/>
      <color theme="1"/>
      <name val="Arial"/>
      <family val="2"/>
    </font>
    <font>
      <sz val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0.5"/>
      <color rgb="FF000000"/>
      <name val="Aptos Narrow"/>
      <family val="2"/>
      <scheme val="minor"/>
    </font>
    <font>
      <b/>
      <sz val="12"/>
      <color theme="3"/>
      <name val="Arial"/>
      <family val="2"/>
    </font>
    <font>
      <b/>
      <sz val="12"/>
      <color rgb="FF6D0000"/>
      <name val="Aptos Narrow"/>
      <family val="2"/>
      <scheme val="minor"/>
    </font>
    <font>
      <b/>
      <sz val="14"/>
      <color theme="3"/>
      <name val="Arial"/>
      <family val="2"/>
    </font>
    <font>
      <i/>
      <sz val="11"/>
      <color theme="1"/>
      <name val="Aptos Narrow"/>
      <family val="2"/>
      <scheme val="minor"/>
    </font>
    <font>
      <i/>
      <sz val="10"/>
      <color theme="1"/>
      <name val="Aptos"/>
      <family val="2"/>
    </font>
    <font>
      <sz val="9"/>
      <color theme="1"/>
      <name val="Aptos Narrow"/>
      <family val="2"/>
      <scheme val="minor"/>
    </font>
    <font>
      <i/>
      <sz val="11"/>
      <color theme="1"/>
      <name val="Arial"/>
      <family val="2"/>
    </font>
    <font>
      <b/>
      <i/>
      <sz val="11"/>
      <color theme="1"/>
      <name val="Aptos Narrow"/>
      <family val="2"/>
      <scheme val="minor"/>
    </font>
    <font>
      <b/>
      <sz val="12"/>
      <color rgb="FF0058A5"/>
      <name val="Aptos Narrow"/>
      <family val="2"/>
      <scheme val="minor"/>
    </font>
    <font>
      <b/>
      <sz val="8"/>
      <color rgb="FFB60000"/>
      <name val="Aptos Narrow"/>
      <family val="2"/>
      <scheme val="minor"/>
    </font>
    <font>
      <sz val="11"/>
      <name val="Aptos Narrow"/>
      <family val="2"/>
      <scheme val="minor"/>
    </font>
    <font>
      <i/>
      <sz val="10"/>
      <color theme="1"/>
      <name val="Arial"/>
      <family val="2"/>
    </font>
    <font>
      <b/>
      <sz val="9"/>
      <color theme="1"/>
      <name val="Aptos Narrow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6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8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7" fillId="0" borderId="24" applyNumberFormat="0" applyFill="0" applyAlignment="0" applyProtection="0"/>
    <xf numFmtId="0" fontId="8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212">
    <xf numFmtId="0" fontId="0" fillId="0" borderId="0" xfId="0"/>
    <xf numFmtId="0" fontId="5" fillId="2" borderId="1" xfId="0" applyFont="1" applyFill="1" applyBorder="1" applyAlignment="1">
      <alignment horizontal="centerContinuous"/>
    </xf>
    <xf numFmtId="0" fontId="0" fillId="2" borderId="1" xfId="0" applyFill="1" applyBorder="1" applyAlignment="1">
      <alignment horizontal="centerContinuous"/>
    </xf>
    <xf numFmtId="0" fontId="4" fillId="2" borderId="1" xfId="0" applyFont="1" applyFill="1" applyBorder="1" applyAlignment="1">
      <alignment horizontal="centerContinuous" vertical="center" wrapText="1"/>
    </xf>
    <xf numFmtId="0" fontId="0" fillId="2" borderId="26" xfId="0" applyFill="1" applyBorder="1"/>
    <xf numFmtId="0" fontId="0" fillId="4" borderId="25" xfId="0" applyFill="1" applyBorder="1" applyAlignment="1">
      <alignment horizontal="centerContinuous" wrapText="1"/>
    </xf>
    <xf numFmtId="0" fontId="15" fillId="2" borderId="9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centerContinuous" vertical="center" wrapText="1"/>
    </xf>
    <xf numFmtId="0" fontId="1" fillId="2" borderId="18" xfId="0" applyFont="1" applyFill="1" applyBorder="1" applyAlignment="1">
      <alignment horizontal="centerContinuous" vertical="center" wrapText="1"/>
    </xf>
    <xf numFmtId="0" fontId="15" fillId="2" borderId="29" xfId="0" applyFont="1" applyFill="1" applyBorder="1" applyAlignment="1">
      <alignment horizontal="center" vertical="center" wrapText="1"/>
    </xf>
    <xf numFmtId="0" fontId="0" fillId="0" borderId="30" xfId="0" applyBorder="1"/>
    <xf numFmtId="0" fontId="0" fillId="0" borderId="31" xfId="0" applyBorder="1"/>
    <xf numFmtId="0" fontId="1" fillId="2" borderId="34" xfId="0" applyFont="1" applyFill="1" applyBorder="1"/>
    <xf numFmtId="0" fontId="0" fillId="2" borderId="32" xfId="0" applyFill="1" applyBorder="1"/>
    <xf numFmtId="0" fontId="15" fillId="2" borderId="34" xfId="0" applyFont="1" applyFill="1" applyBorder="1" applyAlignment="1">
      <alignment horizontal="center" vertical="center" wrapText="1"/>
    </xf>
    <xf numFmtId="49" fontId="0" fillId="0" borderId="36" xfId="0" applyNumberFormat="1" applyBorder="1" applyAlignment="1">
      <alignment horizontal="center"/>
    </xf>
    <xf numFmtId="49" fontId="0" fillId="0" borderId="38" xfId="0" applyNumberFormat="1" applyBorder="1" applyAlignment="1">
      <alignment horizontal="center"/>
    </xf>
    <xf numFmtId="43" fontId="0" fillId="0" borderId="0" xfId="3" applyFont="1"/>
    <xf numFmtId="43" fontId="12" fillId="0" borderId="0" xfId="3" applyFont="1"/>
    <xf numFmtId="0" fontId="0" fillId="0" borderId="25" xfId="0" applyBorder="1"/>
    <xf numFmtId="0" fontId="1" fillId="4" borderId="43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centerContinuous" vertical="center" wrapText="1"/>
    </xf>
    <xf numFmtId="0" fontId="0" fillId="0" borderId="27" xfId="0" applyBorder="1"/>
    <xf numFmtId="0" fontId="0" fillId="0" borderId="28" xfId="0" applyBorder="1"/>
    <xf numFmtId="0" fontId="0" fillId="0" borderId="45" xfId="0" applyBorder="1" applyAlignment="1">
      <alignment horizontal="centerContinuous" wrapText="1"/>
    </xf>
    <xf numFmtId="0" fontId="0" fillId="0" borderId="46" xfId="0" applyBorder="1" applyAlignment="1">
      <alignment horizontal="centerContinuous" wrapText="1"/>
    </xf>
    <xf numFmtId="0" fontId="12" fillId="0" borderId="46" xfId="0" applyFont="1" applyBorder="1" applyAlignment="1">
      <alignment horizontal="centerContinuous" wrapText="1"/>
    </xf>
    <xf numFmtId="164" fontId="0" fillId="0" borderId="46" xfId="0" applyNumberFormat="1" applyBorder="1" applyAlignment="1">
      <alignment horizontal="right"/>
    </xf>
    <xf numFmtId="0" fontId="0" fillId="4" borderId="25" xfId="0" applyFill="1" applyBorder="1"/>
    <xf numFmtId="0" fontId="8" fillId="2" borderId="25" xfId="2" applyFill="1" applyBorder="1" applyAlignment="1">
      <alignment horizontal="centerContinuous" vertical="center" wrapText="1"/>
    </xf>
    <xf numFmtId="0" fontId="1" fillId="4" borderId="50" xfId="0" applyFont="1" applyFill="1" applyBorder="1" applyAlignment="1">
      <alignment vertical="center"/>
    </xf>
    <xf numFmtId="0" fontId="1" fillId="4" borderId="4" xfId="0" applyFont="1" applyFill="1" applyBorder="1" applyAlignment="1">
      <alignment horizontal="centerContinuous" vertical="center" wrapText="1"/>
    </xf>
    <xf numFmtId="9" fontId="18" fillId="4" borderId="28" xfId="4" applyFont="1" applyFill="1" applyBorder="1" applyAlignment="1">
      <alignment horizontal="center" vertical="center"/>
    </xf>
    <xf numFmtId="0" fontId="22" fillId="2" borderId="25" xfId="2" applyFont="1" applyFill="1" applyBorder="1" applyAlignment="1">
      <alignment horizontal="centerContinuous" vertical="center" wrapText="1"/>
    </xf>
    <xf numFmtId="0" fontId="1" fillId="4" borderId="25" xfId="0" applyFont="1" applyFill="1" applyBorder="1" applyAlignment="1">
      <alignment horizontal="right" vertical="center"/>
    </xf>
    <xf numFmtId="0" fontId="0" fillId="0" borderId="1" xfId="0" applyBorder="1"/>
    <xf numFmtId="49" fontId="0" fillId="0" borderId="25" xfId="0" applyNumberFormat="1" applyBorder="1" applyAlignment="1">
      <alignment horizontal="centerContinuous" wrapText="1"/>
    </xf>
    <xf numFmtId="49" fontId="0" fillId="0" borderId="28" xfId="0" applyNumberFormat="1" applyBorder="1" applyAlignment="1">
      <alignment horizontal="centerContinuous" wrapText="1"/>
    </xf>
    <xf numFmtId="49" fontId="0" fillId="4" borderId="40" xfId="0" applyNumberFormat="1" applyFill="1" applyBorder="1" applyAlignment="1">
      <alignment horizontal="centerContinuous" wrapText="1"/>
    </xf>
    <xf numFmtId="49" fontId="0" fillId="4" borderId="10" xfId="0" applyNumberFormat="1" applyFill="1" applyBorder="1" applyAlignment="1">
      <alignment horizontal="centerContinuous" wrapText="1"/>
    </xf>
    <xf numFmtId="49" fontId="12" fillId="4" borderId="8" xfId="0" applyNumberFormat="1" applyFont="1" applyFill="1" applyBorder="1" applyAlignment="1">
      <alignment horizontal="right" wrapText="1"/>
    </xf>
    <xf numFmtId="0" fontId="15" fillId="2" borderId="32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  <xf numFmtId="5" fontId="0" fillId="5" borderId="20" xfId="3" applyNumberFormat="1" applyFont="1" applyFill="1" applyBorder="1" applyAlignment="1">
      <alignment horizontal="center" wrapText="1"/>
    </xf>
    <xf numFmtId="5" fontId="12" fillId="5" borderId="22" xfId="0" applyNumberFormat="1" applyFont="1" applyFill="1" applyBorder="1" applyAlignment="1">
      <alignment horizontal="center"/>
    </xf>
    <xf numFmtId="0" fontId="24" fillId="2" borderId="26" xfId="2" applyFont="1" applyFill="1" applyBorder="1" applyAlignment="1">
      <alignment horizontal="centerContinuous" vertical="center" wrapText="1"/>
    </xf>
    <xf numFmtId="0" fontId="8" fillId="2" borderId="26" xfId="2" applyFill="1" applyBorder="1" applyAlignment="1">
      <alignment horizontal="centerContinuous" wrapText="1"/>
    </xf>
    <xf numFmtId="0" fontId="0" fillId="2" borderId="26" xfId="0" applyFill="1" applyBorder="1" applyAlignment="1">
      <alignment horizontal="centerContinuous"/>
    </xf>
    <xf numFmtId="0" fontId="25" fillId="0" borderId="38" xfId="0" applyFont="1" applyBorder="1"/>
    <xf numFmtId="0" fontId="0" fillId="0" borderId="11" xfId="0" applyBorder="1"/>
    <xf numFmtId="0" fontId="0" fillId="0" borderId="44" xfId="0" applyBorder="1"/>
    <xf numFmtId="0" fontId="1" fillId="4" borderId="59" xfId="0" applyFont="1" applyFill="1" applyBorder="1" applyAlignment="1">
      <alignment vertical="center"/>
    </xf>
    <xf numFmtId="0" fontId="1" fillId="4" borderId="41" xfId="0" applyFont="1" applyFill="1" applyBorder="1" applyAlignment="1">
      <alignment horizontal="centerContinuous" vertical="center" wrapText="1"/>
    </xf>
    <xf numFmtId="0" fontId="1" fillId="4" borderId="34" xfId="0" applyFont="1" applyFill="1" applyBorder="1" applyAlignment="1">
      <alignment horizontal="left" vertical="center"/>
    </xf>
    <xf numFmtId="0" fontId="0" fillId="4" borderId="26" xfId="0" applyFill="1" applyBorder="1" applyAlignment="1">
      <alignment horizontal="centerContinuous"/>
    </xf>
    <xf numFmtId="0" fontId="1" fillId="4" borderId="18" xfId="0" applyFont="1" applyFill="1" applyBorder="1" applyAlignment="1">
      <alignment horizontal="right" vertical="center"/>
    </xf>
    <xf numFmtId="0" fontId="1" fillId="4" borderId="49" xfId="0" applyFont="1" applyFill="1" applyBorder="1" applyAlignment="1">
      <alignment horizontal="centerContinuous" vertical="center" wrapText="1"/>
    </xf>
    <xf numFmtId="0" fontId="0" fillId="4" borderId="18" xfId="0" applyFill="1" applyBorder="1" applyAlignment="1">
      <alignment horizontal="centerContinuous"/>
    </xf>
    <xf numFmtId="0" fontId="0" fillId="4" borderId="32" xfId="0" applyFill="1" applyBorder="1" applyAlignment="1">
      <alignment horizontal="centerContinuous"/>
    </xf>
    <xf numFmtId="0" fontId="6" fillId="4" borderId="30" xfId="0" applyFont="1" applyFill="1" applyBorder="1" applyAlignment="1">
      <alignment horizontal="centerContinuous" vertical="center" wrapText="1"/>
    </xf>
    <xf numFmtId="0" fontId="6" fillId="4" borderId="41" xfId="0" applyFont="1" applyFill="1" applyBorder="1" applyAlignment="1">
      <alignment horizontal="centerContinuous" vertical="center" wrapText="1"/>
    </xf>
    <xf numFmtId="0" fontId="2" fillId="4" borderId="2" xfId="0" applyFont="1" applyFill="1" applyBorder="1" applyAlignment="1">
      <alignment horizontal="centerContinuous"/>
    </xf>
    <xf numFmtId="0" fontId="3" fillId="0" borderId="30" xfId="0" applyFont="1" applyBorder="1" applyAlignment="1">
      <alignment vertical="center" wrapText="1"/>
    </xf>
    <xf numFmtId="0" fontId="0" fillId="0" borderId="2" xfId="0" applyBorder="1"/>
    <xf numFmtId="0" fontId="1" fillId="2" borderId="26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Continuous" vertical="center" wrapText="1" readingOrder="1"/>
    </xf>
    <xf numFmtId="0" fontId="4" fillId="2" borderId="16" xfId="0" applyFont="1" applyFill="1" applyBorder="1" applyAlignment="1">
      <alignment horizontal="centerContinuous" vertical="center" wrapText="1"/>
    </xf>
    <xf numFmtId="0" fontId="0" fillId="2" borderId="57" xfId="0" applyFill="1" applyBorder="1" applyAlignment="1">
      <alignment horizontal="centerContinuous"/>
    </xf>
    <xf numFmtId="0" fontId="2" fillId="0" borderId="62" xfId="0" applyFont="1" applyBorder="1" applyAlignment="1">
      <alignment horizontal="centerContinuous" vertical="center" wrapText="1"/>
    </xf>
    <xf numFmtId="0" fontId="6" fillId="0" borderId="63" xfId="0" applyFont="1" applyBorder="1" applyAlignment="1">
      <alignment horizontal="centerContinuous" vertical="center" wrapText="1"/>
    </xf>
    <xf numFmtId="0" fontId="0" fillId="0" borderId="63" xfId="0" applyBorder="1" applyAlignment="1">
      <alignment horizontal="centerContinuous"/>
    </xf>
    <xf numFmtId="14" fontId="2" fillId="0" borderId="63" xfId="0" applyNumberFormat="1" applyFont="1" applyBorder="1" applyAlignment="1">
      <alignment horizontal="centerContinuous"/>
    </xf>
    <xf numFmtId="0" fontId="0" fillId="0" borderId="64" xfId="0" applyBorder="1" applyAlignment="1">
      <alignment horizontal="centerContinuous"/>
    </xf>
    <xf numFmtId="0" fontId="2" fillId="4" borderId="0" xfId="0" applyFont="1" applyFill="1" applyAlignment="1">
      <alignment horizontal="centerContinuous"/>
    </xf>
    <xf numFmtId="0" fontId="6" fillId="4" borderId="0" xfId="0" applyFont="1" applyFill="1" applyAlignment="1">
      <alignment horizontal="centerContinuous" vertical="center" wrapText="1"/>
    </xf>
    <xf numFmtId="0" fontId="3" fillId="0" borderId="0" xfId="0" applyFont="1" applyAlignment="1">
      <alignment vertical="center" wrapText="1"/>
    </xf>
    <xf numFmtId="0" fontId="1" fillId="2" borderId="27" xfId="0" applyFont="1" applyFill="1" applyBorder="1" applyAlignment="1">
      <alignment horizontal="centerContinuous" vertical="center" wrapText="1"/>
    </xf>
    <xf numFmtId="0" fontId="1" fillId="2" borderId="25" xfId="0" applyFont="1" applyFill="1" applyBorder="1" applyAlignment="1">
      <alignment horizontal="centerContinuous" vertical="center" wrapText="1"/>
    </xf>
    <xf numFmtId="0" fontId="1" fillId="2" borderId="28" xfId="0" applyFont="1" applyFill="1" applyBorder="1" applyAlignment="1">
      <alignment horizontal="centerContinuous" vertical="center" wrapText="1"/>
    </xf>
    <xf numFmtId="0" fontId="26" fillId="0" borderId="27" xfId="0" applyFont="1" applyBorder="1" applyAlignment="1">
      <alignment horizontal="left" vertical="center"/>
    </xf>
    <xf numFmtId="0" fontId="1" fillId="0" borderId="25" xfId="0" applyFont="1" applyBorder="1" applyAlignment="1">
      <alignment horizontal="centerContinuous" vertical="center" wrapText="1"/>
    </xf>
    <xf numFmtId="0" fontId="26" fillId="0" borderId="25" xfId="0" applyFont="1" applyBorder="1" applyAlignment="1">
      <alignment horizontal="left" vertical="center"/>
    </xf>
    <xf numFmtId="0" fontId="1" fillId="0" borderId="0" xfId="0" applyFont="1" applyAlignment="1">
      <alignment horizontal="centerContinuous" vertical="center" wrapText="1"/>
    </xf>
    <xf numFmtId="0" fontId="1" fillId="0" borderId="1" xfId="0" applyFont="1" applyBorder="1" applyAlignment="1">
      <alignment horizontal="centerContinuous" vertical="center" wrapText="1"/>
    </xf>
    <xf numFmtId="0" fontId="27" fillId="3" borderId="3" xfId="0" applyFont="1" applyFill="1" applyBorder="1" applyAlignment="1" applyProtection="1">
      <alignment horizontal="left" wrapText="1"/>
      <protection locked="0"/>
    </xf>
    <xf numFmtId="0" fontId="28" fillId="3" borderId="65" xfId="0" applyFont="1" applyFill="1" applyBorder="1" applyAlignment="1" applyProtection="1">
      <alignment horizontal="center" vertical="center"/>
      <protection locked="0"/>
    </xf>
    <xf numFmtId="0" fontId="0" fillId="4" borderId="41" xfId="0" applyFill="1" applyBorder="1" applyAlignment="1">
      <alignment horizontal="left" wrapText="1"/>
    </xf>
    <xf numFmtId="0" fontId="0" fillId="4" borderId="2" xfId="0" applyFill="1" applyBorder="1" applyAlignment="1">
      <alignment horizontal="left" wrapText="1"/>
    </xf>
    <xf numFmtId="0" fontId="12" fillId="4" borderId="2" xfId="0" applyFont="1" applyFill="1" applyBorder="1" applyAlignment="1">
      <alignment horizontal="centerContinuous" vertical="center" wrapText="1"/>
    </xf>
    <xf numFmtId="0" fontId="12" fillId="4" borderId="2" xfId="0" applyFont="1" applyFill="1" applyBorder="1" applyAlignment="1">
      <alignment horizontal="right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0" fillId="4" borderId="67" xfId="0" applyFill="1" applyBorder="1" applyAlignment="1">
      <alignment horizontal="centerContinuous" wrapText="1"/>
    </xf>
    <xf numFmtId="0" fontId="12" fillId="4" borderId="67" xfId="0" applyFont="1" applyFill="1" applyBorder="1" applyAlignment="1">
      <alignment horizontal="centerContinuous" wrapText="1"/>
    </xf>
    <xf numFmtId="0" fontId="0" fillId="4" borderId="67" xfId="0" applyFill="1" applyBorder="1" applyAlignment="1">
      <alignment horizontal="centerContinuous"/>
    </xf>
    <xf numFmtId="0" fontId="12" fillId="4" borderId="67" xfId="0" applyFont="1" applyFill="1" applyBorder="1" applyAlignment="1">
      <alignment horizontal="centerContinuous" vertical="center"/>
    </xf>
    <xf numFmtId="164" fontId="30" fillId="4" borderId="67" xfId="0" applyNumberFormat="1" applyFont="1" applyFill="1" applyBorder="1" applyAlignment="1">
      <alignment horizontal="centerContinuous" vertical="center"/>
    </xf>
    <xf numFmtId="0" fontId="0" fillId="4" borderId="68" xfId="0" applyFill="1" applyBorder="1" applyAlignment="1">
      <alignment horizontal="centerContinuous" wrapText="1"/>
    </xf>
    <xf numFmtId="0" fontId="12" fillId="4" borderId="68" xfId="0" applyFont="1" applyFill="1" applyBorder="1" applyAlignment="1">
      <alignment horizontal="centerContinuous" wrapText="1"/>
    </xf>
    <xf numFmtId="0" fontId="0" fillId="4" borderId="68" xfId="0" applyFill="1" applyBorder="1" applyAlignment="1">
      <alignment horizontal="centerContinuous"/>
    </xf>
    <xf numFmtId="0" fontId="12" fillId="4" borderId="68" xfId="0" applyFont="1" applyFill="1" applyBorder="1" applyAlignment="1">
      <alignment horizontal="centerContinuous" vertical="center"/>
    </xf>
    <xf numFmtId="164" fontId="32" fillId="4" borderId="68" xfId="0" applyNumberFormat="1" applyFont="1" applyFill="1" applyBorder="1" applyAlignment="1">
      <alignment horizontal="right" vertical="center"/>
    </xf>
    <xf numFmtId="164" fontId="31" fillId="4" borderId="68" xfId="0" applyNumberFormat="1" applyFont="1" applyFill="1" applyBorder="1" applyAlignment="1">
      <alignment horizontal="center" vertical="center" wrapText="1"/>
    </xf>
    <xf numFmtId="164" fontId="30" fillId="4" borderId="68" xfId="0" applyNumberFormat="1" applyFont="1" applyFill="1" applyBorder="1" applyAlignment="1">
      <alignment horizontal="centerContinuous" vertical="center"/>
    </xf>
    <xf numFmtId="164" fontId="9" fillId="7" borderId="20" xfId="0" applyNumberFormat="1" applyFont="1" applyFill="1" applyBorder="1" applyAlignment="1">
      <alignment horizontal="center" vertical="center" wrapText="1"/>
    </xf>
    <xf numFmtId="0" fontId="17" fillId="3" borderId="3" xfId="0" applyFont="1" applyFill="1" applyBorder="1" applyAlignment="1" applyProtection="1">
      <alignment horizontal="left" vertical="center"/>
      <protection locked="0"/>
    </xf>
    <xf numFmtId="0" fontId="33" fillId="0" borderId="27" xfId="0" applyFont="1" applyBorder="1" applyAlignment="1">
      <alignment vertical="center"/>
    </xf>
    <xf numFmtId="164" fontId="12" fillId="5" borderId="44" xfId="0" applyNumberFormat="1" applyFont="1" applyFill="1" applyBorder="1" applyAlignment="1">
      <alignment horizontal="center"/>
    </xf>
    <xf numFmtId="164" fontId="12" fillId="5" borderId="37" xfId="0" applyNumberFormat="1" applyFont="1" applyFill="1" applyBorder="1" applyAlignment="1">
      <alignment horizontal="center"/>
    </xf>
    <xf numFmtId="164" fontId="12" fillId="5" borderId="51" xfId="0" applyNumberFormat="1" applyFont="1" applyFill="1" applyBorder="1" applyAlignment="1">
      <alignment horizontal="center"/>
    </xf>
    <xf numFmtId="164" fontId="12" fillId="5" borderId="52" xfId="0" applyNumberFormat="1" applyFont="1" applyFill="1" applyBorder="1" applyAlignment="1">
      <alignment horizontal="center"/>
    </xf>
    <xf numFmtId="164" fontId="10" fillId="2" borderId="21" xfId="0" applyNumberFormat="1" applyFont="1" applyFill="1" applyBorder="1" applyAlignment="1">
      <alignment horizontal="center" vertical="center" wrapText="1"/>
    </xf>
    <xf numFmtId="164" fontId="1" fillId="2" borderId="44" xfId="0" applyNumberFormat="1" applyFont="1" applyFill="1" applyBorder="1" applyAlignment="1">
      <alignment horizontal="center" vertical="center" wrapText="1"/>
    </xf>
    <xf numFmtId="164" fontId="11" fillId="0" borderId="37" xfId="0" applyNumberFormat="1" applyFont="1" applyBorder="1" applyAlignment="1" applyProtection="1">
      <alignment horizontal="center" vertical="center" wrapText="1"/>
      <protection locked="0"/>
    </xf>
    <xf numFmtId="164" fontId="11" fillId="0" borderId="39" xfId="0" applyNumberFormat="1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vertical="center" wrapText="1"/>
      <protection locked="0"/>
    </xf>
    <xf numFmtId="0" fontId="5" fillId="0" borderId="15" xfId="0" applyFont="1" applyBorder="1" applyAlignment="1" applyProtection="1">
      <alignment wrapText="1"/>
      <protection locked="0"/>
    </xf>
    <xf numFmtId="0" fontId="6" fillId="0" borderId="14" xfId="0" applyFont="1" applyBorder="1" applyAlignment="1" applyProtection="1">
      <alignment horizontal="centerContinuous" vertical="center" wrapText="1"/>
      <protection locked="0"/>
    </xf>
    <xf numFmtId="0" fontId="6" fillId="0" borderId="6" xfId="0" applyFont="1" applyBorder="1" applyAlignment="1" applyProtection="1">
      <alignment horizontal="centerContinuous" vertical="center" wrapText="1"/>
      <protection locked="0"/>
    </xf>
    <xf numFmtId="2" fontId="6" fillId="0" borderId="49" xfId="0" applyNumberFormat="1" applyFont="1" applyBorder="1" applyAlignment="1" applyProtection="1">
      <alignment horizontal="centerContinuous" vertical="center" wrapText="1"/>
      <protection locked="0"/>
    </xf>
    <xf numFmtId="0" fontId="5" fillId="0" borderId="14" xfId="0" applyFont="1" applyBorder="1" applyAlignment="1" applyProtection="1">
      <alignment horizontal="centerContinuous"/>
      <protection locked="0"/>
    </xf>
    <xf numFmtId="0" fontId="0" fillId="0" borderId="51" xfId="0" applyBorder="1" applyAlignment="1" applyProtection="1">
      <alignment horizontal="centerContinuous"/>
      <protection locked="0"/>
    </xf>
    <xf numFmtId="0" fontId="6" fillId="0" borderId="7" xfId="0" applyFont="1" applyBorder="1" applyAlignment="1" applyProtection="1">
      <alignment horizontal="centerContinuous" vertical="center" wrapText="1"/>
      <protection locked="0"/>
    </xf>
    <xf numFmtId="2" fontId="6" fillId="0" borderId="14" xfId="0" applyNumberFormat="1" applyFont="1" applyBorder="1" applyAlignment="1" applyProtection="1">
      <alignment horizontal="centerContinuous" vertical="center" wrapText="1"/>
      <protection locked="0"/>
    </xf>
    <xf numFmtId="0" fontId="6" fillId="0" borderId="13" xfId="0" applyFont="1" applyBorder="1" applyAlignment="1" applyProtection="1">
      <alignment horizontal="centerContinuous" vertical="center" wrapText="1"/>
      <protection locked="0"/>
    </xf>
    <xf numFmtId="0" fontId="6" fillId="0" borderId="12" xfId="0" applyFont="1" applyBorder="1" applyAlignment="1" applyProtection="1">
      <alignment horizontal="centerContinuous" vertical="center" wrapText="1"/>
      <protection locked="0"/>
    </xf>
    <xf numFmtId="2" fontId="6" fillId="0" borderId="13" xfId="0" applyNumberFormat="1" applyFont="1" applyBorder="1" applyAlignment="1" applyProtection="1">
      <alignment horizontal="centerContinuous" vertical="center" wrapText="1"/>
      <protection locked="0"/>
    </xf>
    <xf numFmtId="0" fontId="5" fillId="0" borderId="17" xfId="0" applyFont="1" applyBorder="1" applyAlignment="1" applyProtection="1">
      <alignment horizontal="centerContinuous"/>
      <protection locked="0"/>
    </xf>
    <xf numFmtId="0" fontId="0" fillId="0" borderId="61" xfId="0" applyBorder="1" applyAlignment="1" applyProtection="1">
      <alignment horizontal="centerContinuous"/>
      <protection locked="0"/>
    </xf>
    <xf numFmtId="0" fontId="2" fillId="0" borderId="11" xfId="0" applyFont="1" applyBorder="1" applyAlignment="1" applyProtection="1">
      <alignment horizontal="centerContinuous" vertical="center" wrapText="1"/>
      <protection locked="0"/>
    </xf>
    <xf numFmtId="0" fontId="2" fillId="0" borderId="10" xfId="0" applyFont="1" applyBorder="1" applyAlignment="1" applyProtection="1">
      <alignment horizontal="centerContinuous" vertical="center" wrapText="1"/>
      <protection locked="0"/>
    </xf>
    <xf numFmtId="9" fontId="5" fillId="3" borderId="47" xfId="4" applyFont="1" applyFill="1" applyBorder="1" applyAlignment="1" applyProtection="1">
      <alignment horizontal="center" vertical="center"/>
      <protection locked="0"/>
    </xf>
    <xf numFmtId="0" fontId="2" fillId="0" borderId="38" xfId="0" applyFont="1" applyBorder="1" applyAlignment="1" applyProtection="1">
      <alignment horizontal="centerContinuous" vertical="center" wrapText="1"/>
      <protection locked="0"/>
    </xf>
    <xf numFmtId="0" fontId="6" fillId="0" borderId="15" xfId="0" applyFont="1" applyBorder="1" applyAlignment="1" applyProtection="1">
      <alignment horizontal="centerContinuous" vertical="center" wrapText="1"/>
      <protection locked="0"/>
    </xf>
    <xf numFmtId="0" fontId="0" fillId="0" borderId="15" xfId="0" applyBorder="1" applyAlignment="1" applyProtection="1">
      <alignment horizontal="centerContinuous"/>
      <protection locked="0"/>
    </xf>
    <xf numFmtId="14" fontId="2" fillId="0" borderId="14" xfId="0" applyNumberFormat="1" applyFont="1" applyBorder="1" applyAlignment="1" applyProtection="1">
      <alignment horizontal="centerContinuous"/>
      <protection locked="0"/>
    </xf>
    <xf numFmtId="0" fontId="0" fillId="0" borderId="53" xfId="0" applyBorder="1" applyProtection="1">
      <protection locked="0"/>
    </xf>
    <xf numFmtId="14" fontId="0" fillId="0" borderId="54" xfId="0" applyNumberFormat="1" applyBorder="1" applyAlignment="1" applyProtection="1">
      <alignment horizontal="centerContinuous"/>
      <protection locked="0"/>
    </xf>
    <xf numFmtId="0" fontId="13" fillId="0" borderId="41" xfId="0" applyFont="1" applyBorder="1" applyAlignment="1" applyProtection="1">
      <alignment horizontal="centerContinuous" wrapText="1" readingOrder="1"/>
      <protection locked="0"/>
    </xf>
    <xf numFmtId="0" fontId="2" fillId="0" borderId="16" xfId="0" applyFont="1" applyBorder="1" applyAlignment="1" applyProtection="1">
      <alignment horizontal="centerContinuous" vertical="center" wrapText="1"/>
      <protection locked="0"/>
    </xf>
    <xf numFmtId="9" fontId="18" fillId="3" borderId="56" xfId="4" applyFont="1" applyFill="1" applyBorder="1" applyAlignment="1" applyProtection="1">
      <alignment horizontal="center" vertical="center"/>
      <protection locked="0"/>
    </xf>
    <xf numFmtId="49" fontId="0" fillId="0" borderId="49" xfId="0" applyNumberFormat="1" applyBorder="1" applyAlignment="1" applyProtection="1">
      <alignment horizontal="centerContinuous" wrapText="1"/>
      <protection locked="0"/>
    </xf>
    <xf numFmtId="49" fontId="0" fillId="0" borderId="14" xfId="0" applyNumberFormat="1" applyBorder="1" applyAlignment="1" applyProtection="1">
      <alignment horizontal="centerContinuous" wrapText="1"/>
      <protection locked="0"/>
    </xf>
    <xf numFmtId="164" fontId="0" fillId="0" borderId="37" xfId="0" applyNumberFormat="1" applyBorder="1" applyAlignment="1" applyProtection="1">
      <alignment horizontal="center"/>
      <protection locked="0"/>
    </xf>
    <xf numFmtId="164" fontId="0" fillId="0" borderId="39" xfId="0" applyNumberForma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Continuous" wrapText="1" readingOrder="1"/>
      <protection locked="0"/>
    </xf>
    <xf numFmtId="49" fontId="0" fillId="4" borderId="69" xfId="0" applyNumberFormat="1" applyFill="1" applyBorder="1" applyAlignment="1">
      <alignment horizontal="center"/>
    </xf>
    <xf numFmtId="49" fontId="17" fillId="4" borderId="70" xfId="0" applyNumberFormat="1" applyFont="1" applyFill="1" applyBorder="1" applyAlignment="1">
      <alignment horizontal="left"/>
    </xf>
    <xf numFmtId="0" fontId="1" fillId="0" borderId="28" xfId="0" applyFont="1" applyBorder="1" applyAlignment="1">
      <alignment horizontal="centerContinuous" vertical="center" wrapText="1"/>
    </xf>
    <xf numFmtId="0" fontId="0" fillId="4" borderId="73" xfId="0" applyFill="1" applyBorder="1" applyAlignment="1">
      <alignment horizontal="centerContinuous" vertical="center" wrapText="1"/>
    </xf>
    <xf numFmtId="164" fontId="30" fillId="4" borderId="74" xfId="0" applyNumberFormat="1" applyFont="1" applyFill="1" applyBorder="1" applyAlignment="1">
      <alignment horizontal="centerContinuous" vertical="center"/>
    </xf>
    <xf numFmtId="0" fontId="0" fillId="4" borderId="75" xfId="0" applyFill="1" applyBorder="1" applyAlignment="1">
      <alignment horizontal="centerContinuous" vertical="center" wrapText="1"/>
    </xf>
    <xf numFmtId="164" fontId="30" fillId="4" borderId="76" xfId="0" applyNumberFormat="1" applyFont="1" applyFill="1" applyBorder="1" applyAlignment="1">
      <alignment horizontal="centerContinuous" vertical="center"/>
    </xf>
    <xf numFmtId="14" fontId="0" fillId="0" borderId="54" xfId="0" applyNumberFormat="1" applyBorder="1" applyAlignment="1" applyProtection="1">
      <alignment horizontal="center" vertical="center"/>
      <protection locked="0"/>
    </xf>
    <xf numFmtId="0" fontId="1" fillId="0" borderId="30" xfId="0" applyFont="1" applyBorder="1" applyAlignment="1">
      <alignment horizontal="centerContinuous" vertical="center" wrapText="1"/>
    </xf>
    <xf numFmtId="14" fontId="2" fillId="0" borderId="15" xfId="0" applyNumberFormat="1" applyFont="1" applyBorder="1" applyAlignment="1" applyProtection="1">
      <alignment horizontal="centerContinuous"/>
      <protection locked="0"/>
    </xf>
    <xf numFmtId="164" fontId="12" fillId="6" borderId="33" xfId="0" applyNumberFormat="1" applyFont="1" applyFill="1" applyBorder="1" applyAlignment="1">
      <alignment horizontal="center"/>
    </xf>
    <xf numFmtId="164" fontId="1" fillId="2" borderId="71" xfId="0" applyNumberFormat="1" applyFont="1" applyFill="1" applyBorder="1" applyAlignment="1">
      <alignment horizontal="center" wrapText="1"/>
    </xf>
    <xf numFmtId="164" fontId="10" fillId="2" borderId="72" xfId="0" applyNumberFormat="1" applyFont="1" applyFill="1" applyBorder="1" applyAlignment="1">
      <alignment horizontal="center" wrapText="1"/>
    </xf>
    <xf numFmtId="0" fontId="4" fillId="4" borderId="70" xfId="0" applyFont="1" applyFill="1" applyBorder="1" applyAlignment="1">
      <alignment horizontal="right" wrapText="1"/>
    </xf>
    <xf numFmtId="0" fontId="8" fillId="2" borderId="28" xfId="2" applyFill="1" applyBorder="1" applyAlignment="1">
      <alignment horizontal="centerContinuous" vertical="center" wrapText="1"/>
    </xf>
    <xf numFmtId="49" fontId="0" fillId="6" borderId="38" xfId="0" applyNumberFormat="1" applyFill="1" applyBorder="1" applyAlignment="1">
      <alignment horizontal="center"/>
    </xf>
    <xf numFmtId="0" fontId="34" fillId="6" borderId="3" xfId="0" applyFont="1" applyFill="1" applyBorder="1" applyAlignment="1">
      <alignment horizontal="left" wrapText="1"/>
    </xf>
    <xf numFmtId="49" fontId="0" fillId="6" borderId="14" xfId="0" applyNumberFormat="1" applyFill="1" applyBorder="1" applyAlignment="1">
      <alignment horizontal="centerContinuous" wrapText="1"/>
    </xf>
    <xf numFmtId="49" fontId="0" fillId="6" borderId="7" xfId="0" applyNumberFormat="1" applyFill="1" applyBorder="1" applyAlignment="1">
      <alignment horizontal="centerContinuous" wrapText="1"/>
    </xf>
    <xf numFmtId="5" fontId="0" fillId="6" borderId="20" xfId="3" applyNumberFormat="1" applyFont="1" applyFill="1" applyBorder="1" applyAlignment="1" applyProtection="1">
      <alignment horizontal="center" wrapText="1"/>
    </xf>
    <xf numFmtId="164" fontId="12" fillId="6" borderId="51" xfId="0" applyNumberFormat="1" applyFont="1" applyFill="1" applyBorder="1" applyAlignment="1">
      <alignment horizontal="center"/>
    </xf>
    <xf numFmtId="164" fontId="0" fillId="6" borderId="39" xfId="0" applyNumberFormat="1" applyFill="1" applyBorder="1" applyAlignment="1">
      <alignment horizontal="center"/>
    </xf>
    <xf numFmtId="164" fontId="12" fillId="6" borderId="37" xfId="0" applyNumberFormat="1" applyFont="1" applyFill="1" applyBorder="1" applyAlignment="1">
      <alignment horizontal="center"/>
    </xf>
    <xf numFmtId="164" fontId="0" fillId="0" borderId="64" xfId="0" applyNumberFormat="1" applyBorder="1" applyAlignment="1">
      <alignment horizontal="right"/>
    </xf>
    <xf numFmtId="164" fontId="10" fillId="2" borderId="78" xfId="0" applyNumberFormat="1" applyFont="1" applyFill="1" applyBorder="1" applyAlignment="1">
      <alignment horizontal="center" vertical="center" wrapText="1"/>
    </xf>
    <xf numFmtId="164" fontId="20" fillId="6" borderId="72" xfId="0" applyNumberFormat="1" applyFont="1" applyFill="1" applyBorder="1" applyAlignment="1">
      <alignment horizontal="center"/>
    </xf>
    <xf numFmtId="165" fontId="23" fillId="5" borderId="66" xfId="0" applyNumberFormat="1" applyFont="1" applyFill="1" applyBorder="1" applyAlignment="1">
      <alignment horizontal="center"/>
    </xf>
    <xf numFmtId="165" fontId="12" fillId="5" borderId="66" xfId="0" applyNumberFormat="1" applyFont="1" applyFill="1" applyBorder="1" applyAlignment="1">
      <alignment horizontal="center"/>
    </xf>
    <xf numFmtId="165" fontId="20" fillId="5" borderId="77" xfId="0" applyNumberFormat="1" applyFont="1" applyFill="1" applyBorder="1" applyAlignment="1">
      <alignment horizontal="center"/>
    </xf>
    <xf numFmtId="0" fontId="1" fillId="4" borderId="79" xfId="0" applyFont="1" applyFill="1" applyBorder="1" applyAlignment="1">
      <alignment horizontal="centerContinuous" vertical="center" wrapText="1"/>
    </xf>
    <xf numFmtId="0" fontId="2" fillId="0" borderId="17" xfId="0" applyFont="1" applyBorder="1" applyAlignment="1" applyProtection="1">
      <alignment horizontal="centerContinuous" vertical="center" wrapText="1"/>
      <protection locked="0"/>
    </xf>
    <xf numFmtId="0" fontId="1" fillId="4" borderId="27" xfId="0" applyFont="1" applyFill="1" applyBorder="1" applyAlignment="1">
      <alignment horizontal="left" vertical="center" wrapText="1"/>
    </xf>
    <xf numFmtId="0" fontId="4" fillId="4" borderId="25" xfId="0" applyFont="1" applyFill="1" applyBorder="1" applyAlignment="1">
      <alignment horizontal="right" vertical="center" wrapText="1"/>
    </xf>
    <xf numFmtId="0" fontId="13" fillId="0" borderId="23" xfId="0" applyFont="1" applyBorder="1" applyAlignment="1">
      <alignment horizontal="centerContinuous" vertical="top" wrapText="1"/>
    </xf>
    <xf numFmtId="0" fontId="13" fillId="0" borderId="61" xfId="0" applyFont="1" applyBorder="1" applyAlignment="1">
      <alignment horizontal="centerContinuous" vertical="top" wrapText="1"/>
    </xf>
    <xf numFmtId="0" fontId="2" fillId="0" borderId="35" xfId="0" applyFont="1" applyBorder="1" applyAlignment="1" applyProtection="1">
      <alignment horizontal="centerContinuous" vertical="top" wrapText="1"/>
      <protection locked="0"/>
    </xf>
    <xf numFmtId="0" fontId="35" fillId="0" borderId="0" xfId="0" applyFont="1" applyAlignment="1">
      <alignment horizontal="centerContinuous"/>
    </xf>
    <xf numFmtId="0" fontId="36" fillId="0" borderId="0" xfId="0" applyFont="1" applyAlignment="1">
      <alignment horizontal="centerContinuous" wrapText="1"/>
    </xf>
    <xf numFmtId="0" fontId="2" fillId="0" borderId="26" xfId="0" applyFont="1" applyBorder="1" applyAlignment="1">
      <alignment horizontal="centerContinuous" vertical="center" wrapText="1"/>
    </xf>
    <xf numFmtId="0" fontId="1" fillId="0" borderId="26" xfId="0" applyFont="1" applyBorder="1" applyAlignment="1">
      <alignment horizontal="centerContinuous" vertical="center" wrapText="1"/>
    </xf>
    <xf numFmtId="0" fontId="1" fillId="0" borderId="32" xfId="0" applyFont="1" applyBorder="1" applyAlignment="1">
      <alignment horizontal="centerContinuous" vertical="center" wrapText="1"/>
    </xf>
    <xf numFmtId="0" fontId="0" fillId="0" borderId="0" xfId="0" applyAlignment="1">
      <alignment horizontal="centerContinuous"/>
    </xf>
    <xf numFmtId="0" fontId="0" fillId="0" borderId="23" xfId="0" applyBorder="1" applyAlignment="1">
      <alignment horizontal="centerContinuous"/>
    </xf>
    <xf numFmtId="0" fontId="0" fillId="0" borderId="2" xfId="0" applyBorder="1" applyAlignment="1">
      <alignment horizontal="centerContinuous"/>
    </xf>
    <xf numFmtId="0" fontId="0" fillId="0" borderId="31" xfId="0" applyBorder="1" applyAlignment="1">
      <alignment horizontal="centerContinuous"/>
    </xf>
    <xf numFmtId="49" fontId="0" fillId="0" borderId="7" xfId="0" applyNumberFormat="1" applyBorder="1" applyAlignment="1">
      <alignment horizontal="centerContinuous" wrapText="1"/>
    </xf>
    <xf numFmtId="0" fontId="1" fillId="0" borderId="11" xfId="0" applyFont="1" applyBorder="1" applyAlignment="1">
      <alignment horizontal="centerContinuous" vertical="center" wrapText="1"/>
    </xf>
    <xf numFmtId="0" fontId="0" fillId="0" borderId="10" xfId="0" applyBorder="1" applyAlignment="1">
      <alignment horizontal="centerContinuous"/>
    </xf>
    <xf numFmtId="0" fontId="0" fillId="2" borderId="32" xfId="0" applyFill="1" applyBorder="1" applyAlignment="1">
      <alignment horizontal="centerContinuous"/>
    </xf>
    <xf numFmtId="0" fontId="37" fillId="2" borderId="34" xfId="1" applyFont="1" applyFill="1" applyBorder="1" applyAlignment="1">
      <alignment horizontal="centerContinuous" vertical="center" wrapText="1"/>
    </xf>
    <xf numFmtId="0" fontId="37" fillId="2" borderId="27" xfId="1" applyFont="1" applyFill="1" applyBorder="1" applyAlignment="1">
      <alignment horizontal="centerContinuous" vertical="center" wrapText="1"/>
    </xf>
    <xf numFmtId="0" fontId="0" fillId="0" borderId="54" xfId="0" applyBorder="1"/>
    <xf numFmtId="0" fontId="21" fillId="0" borderId="55" xfId="0" applyFont="1" applyBorder="1" applyAlignment="1">
      <alignment horizontal="right" vertical="top"/>
    </xf>
    <xf numFmtId="14" fontId="0" fillId="0" borderId="55" xfId="0" applyNumberFormat="1" applyBorder="1"/>
    <xf numFmtId="14" fontId="0" fillId="0" borderId="48" xfId="0" applyNumberFormat="1" applyBorder="1" applyAlignment="1">
      <alignment horizontal="center" vertical="center"/>
    </xf>
    <xf numFmtId="0" fontId="13" fillId="0" borderId="23" xfId="0" applyFont="1" applyBorder="1" applyAlignment="1">
      <alignment horizontal="centerContinuous"/>
    </xf>
    <xf numFmtId="0" fontId="0" fillId="0" borderId="42" xfId="0" applyBorder="1" applyAlignment="1">
      <alignment horizontal="centerContinuous"/>
    </xf>
    <xf numFmtId="0" fontId="0" fillId="0" borderId="51" xfId="0" applyBorder="1" applyAlignment="1">
      <alignment horizontal="centerContinuous"/>
    </xf>
    <xf numFmtId="0" fontId="0" fillId="0" borderId="61" xfId="0" applyBorder="1" applyAlignment="1">
      <alignment horizontal="centerContinuous"/>
    </xf>
    <xf numFmtId="0" fontId="21" fillId="0" borderId="54" xfId="0" applyFont="1" applyBorder="1" applyAlignment="1">
      <alignment horizontal="right" vertical="top"/>
    </xf>
    <xf numFmtId="0" fontId="0" fillId="0" borderId="48" xfId="0" applyBorder="1" applyAlignment="1">
      <alignment horizontal="centerContinuous"/>
    </xf>
    <xf numFmtId="0" fontId="13" fillId="0" borderId="2" xfId="0" applyFont="1" applyBorder="1" applyAlignment="1">
      <alignment horizontal="centerContinuous"/>
    </xf>
    <xf numFmtId="0" fontId="0" fillId="0" borderId="42" xfId="0" applyBorder="1"/>
    <xf numFmtId="0" fontId="4" fillId="4" borderId="25" xfId="0" applyFont="1" applyFill="1" applyBorder="1" applyAlignment="1">
      <alignment horizontal="right" vertical="center" wrapText="1"/>
    </xf>
    <xf numFmtId="0" fontId="4" fillId="4" borderId="60" xfId="0" applyFont="1" applyFill="1" applyBorder="1" applyAlignment="1">
      <alignment horizontal="right" vertical="center" wrapText="1"/>
    </xf>
  </cellXfs>
  <cellStyles count="5">
    <cellStyle name="Comma" xfId="3" builtinId="3"/>
    <cellStyle name="Heading 1" xfId="1" builtinId="16"/>
    <cellStyle name="Heading 4" xfId="2" builtinId="19"/>
    <cellStyle name="Normal" xfId="0" builtinId="0"/>
    <cellStyle name="Percent" xfId="4" builtinId="5"/>
  </cellStyles>
  <dxfs count="0"/>
  <tableStyles count="0" defaultTableStyle="TableStyleMedium2" defaultPivotStyle="PivotStyleLight16"/>
  <colors>
    <mruColors>
      <color rgb="FFED0000"/>
      <color rgb="FF0075B2"/>
      <color rgb="FFFFFF99"/>
      <color rgb="FFB4B4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8082</xdr:colOff>
      <xdr:row>47</xdr:row>
      <xdr:rowOff>492991</xdr:rowOff>
    </xdr:from>
    <xdr:ext cx="1341778" cy="25673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56A51CC4-3ADE-483F-B366-02E4C6AD72B2}"/>
            </a:ext>
          </a:extLst>
        </xdr:cNvPr>
        <xdr:cNvSpPr txBox="1"/>
      </xdr:nvSpPr>
      <xdr:spPr>
        <a:xfrm>
          <a:off x="8082" y="10598150"/>
          <a:ext cx="1341778" cy="2567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 b="1"/>
            <a:t>Print Name and Title:</a:t>
          </a:r>
        </a:p>
      </xdr:txBody>
    </xdr:sp>
    <xdr:clientData/>
  </xdr:oneCellAnchor>
  <xdr:twoCellAnchor>
    <xdr:from>
      <xdr:col>0</xdr:col>
      <xdr:colOff>0</xdr:colOff>
      <xdr:row>46</xdr:row>
      <xdr:rowOff>155143</xdr:rowOff>
    </xdr:from>
    <xdr:to>
      <xdr:col>3</xdr:col>
      <xdr:colOff>363681</xdr:colOff>
      <xdr:row>47</xdr:row>
      <xdr:rowOff>173183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3718363-E76E-4A10-A90E-20CE49AED965}"/>
            </a:ext>
          </a:extLst>
        </xdr:cNvPr>
        <xdr:cNvSpPr txBox="1"/>
      </xdr:nvSpPr>
      <xdr:spPr>
        <a:xfrm>
          <a:off x="0" y="10069802"/>
          <a:ext cx="2424545" cy="2085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50" b="1"/>
            <a:t>Authorized Representative Signature:</a:t>
          </a:r>
        </a:p>
      </xdr:txBody>
    </xdr:sp>
    <xdr:clientData/>
  </xdr:twoCellAnchor>
  <xdr:twoCellAnchor>
    <xdr:from>
      <xdr:col>6</xdr:col>
      <xdr:colOff>68019</xdr:colOff>
      <xdr:row>45</xdr:row>
      <xdr:rowOff>18183</xdr:rowOff>
    </xdr:from>
    <xdr:to>
      <xdr:col>6</xdr:col>
      <xdr:colOff>1035842</xdr:colOff>
      <xdr:row>45</xdr:row>
      <xdr:rowOff>261938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CAEA5C2-5B7B-981E-424A-7FA65DCDFACD}"/>
            </a:ext>
          </a:extLst>
        </xdr:cNvPr>
        <xdr:cNvSpPr txBox="1"/>
      </xdr:nvSpPr>
      <xdr:spPr>
        <a:xfrm>
          <a:off x="7009363" y="8316839"/>
          <a:ext cx="967823" cy="2437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000" b="1"/>
            <a:t>Grant</a:t>
          </a:r>
        </a:p>
      </xdr:txBody>
    </xdr:sp>
    <xdr:clientData/>
  </xdr:twoCellAnchor>
  <xdr:twoCellAnchor>
    <xdr:from>
      <xdr:col>7</xdr:col>
      <xdr:colOff>0</xdr:colOff>
      <xdr:row>45</xdr:row>
      <xdr:rowOff>3174</xdr:rowOff>
    </xdr:from>
    <xdr:to>
      <xdr:col>8</xdr:col>
      <xdr:colOff>8660</xdr:colOff>
      <xdr:row>45</xdr:row>
      <xdr:rowOff>259772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62846E6B-D36E-43AD-8536-09D7E52FC596}"/>
            </a:ext>
          </a:extLst>
        </xdr:cNvPr>
        <xdr:cNvSpPr txBox="1"/>
      </xdr:nvSpPr>
      <xdr:spPr>
        <a:xfrm>
          <a:off x="7654636" y="11320606"/>
          <a:ext cx="969819" cy="2565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000" b="1"/>
            <a:t>Other</a:t>
          </a:r>
          <a:r>
            <a:rPr lang="en-US" sz="1000" b="1" baseline="0"/>
            <a:t> Funding </a:t>
          </a:r>
          <a:endParaRPr lang="en-US" sz="1000" b="1"/>
        </a:p>
      </xdr:txBody>
    </xdr:sp>
    <xdr:clientData/>
  </xdr:twoCellAnchor>
  <xdr:twoCellAnchor>
    <xdr:from>
      <xdr:col>6</xdr:col>
      <xdr:colOff>682337</xdr:colOff>
      <xdr:row>46</xdr:row>
      <xdr:rowOff>178811</xdr:rowOff>
    </xdr:from>
    <xdr:to>
      <xdr:col>7</xdr:col>
      <xdr:colOff>372917</xdr:colOff>
      <xdr:row>47</xdr:row>
      <xdr:rowOff>196851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41CA6A3-73A8-4F6A-85F5-8AF6FF862657}"/>
            </a:ext>
          </a:extLst>
        </xdr:cNvPr>
        <xdr:cNvSpPr txBox="1"/>
      </xdr:nvSpPr>
      <xdr:spPr>
        <a:xfrm>
          <a:off x="7378412" y="12980411"/>
          <a:ext cx="814530" cy="2180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50" b="1"/>
            <a:t>Date:</a:t>
          </a:r>
        </a:p>
      </xdr:txBody>
    </xdr:sp>
    <xdr:clientData/>
  </xdr:twoCellAnchor>
  <xdr:twoCellAnchor>
    <xdr:from>
      <xdr:col>7</xdr:col>
      <xdr:colOff>955674</xdr:colOff>
      <xdr:row>44</xdr:row>
      <xdr:rowOff>608834</xdr:rowOff>
    </xdr:from>
    <xdr:to>
      <xdr:col>9</xdr:col>
      <xdr:colOff>31751</xdr:colOff>
      <xdr:row>45</xdr:row>
      <xdr:rowOff>501652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A323C2E-234C-4CE6-AB50-08D9DF09F645}"/>
            </a:ext>
          </a:extLst>
        </xdr:cNvPr>
        <xdr:cNvSpPr txBox="1"/>
      </xdr:nvSpPr>
      <xdr:spPr>
        <a:xfrm>
          <a:off x="9073091" y="11192167"/>
          <a:ext cx="1055160" cy="5066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000" b="1"/>
            <a:t>Total PRE-CONSTRUCTION</a:t>
          </a:r>
        </a:p>
      </xdr:txBody>
    </xdr:sp>
    <xdr:clientData/>
  </xdr:twoCellAnchor>
  <xdr:twoCellAnchor>
    <xdr:from>
      <xdr:col>3</xdr:col>
      <xdr:colOff>2763501</xdr:colOff>
      <xdr:row>45</xdr:row>
      <xdr:rowOff>20877</xdr:rowOff>
    </xdr:from>
    <xdr:to>
      <xdr:col>5</xdr:col>
      <xdr:colOff>6736</xdr:colOff>
      <xdr:row>45</xdr:row>
      <xdr:rowOff>458449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A6D15F3E-2FE5-1824-607B-1A70FD604785}"/>
            </a:ext>
          </a:extLst>
        </xdr:cNvPr>
        <xdr:cNvSpPr txBox="1"/>
      </xdr:nvSpPr>
      <xdr:spPr>
        <a:xfrm>
          <a:off x="4837834" y="10837044"/>
          <a:ext cx="1000319" cy="4375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>
              <a:solidFill>
                <a:srgbClr val="C00000"/>
              </a:solidFill>
            </a:rPr>
            <a:t>Pre-Constrn.</a:t>
          </a:r>
        </a:p>
        <a:p>
          <a:pPr algn="ctr"/>
          <a:r>
            <a:rPr lang="en-US" sz="1100" b="1">
              <a:solidFill>
                <a:srgbClr val="C00000"/>
              </a:solidFill>
            </a:rPr>
            <a:t> Max</a:t>
          </a:r>
        </a:p>
      </xdr:txBody>
    </xdr:sp>
    <xdr:clientData/>
  </xdr:twoCellAnchor>
  <xdr:twoCellAnchor>
    <xdr:from>
      <xdr:col>6</xdr:col>
      <xdr:colOff>28575</xdr:colOff>
      <xdr:row>42</xdr:row>
      <xdr:rowOff>39830</xdr:rowOff>
    </xdr:from>
    <xdr:to>
      <xdr:col>6</xdr:col>
      <xdr:colOff>1153584</xdr:colOff>
      <xdr:row>42</xdr:row>
      <xdr:rowOff>457200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C813F34-6E54-4725-A218-D0D2CC359611}"/>
            </a:ext>
          </a:extLst>
        </xdr:cNvPr>
        <xdr:cNvSpPr txBox="1"/>
      </xdr:nvSpPr>
      <xdr:spPr>
        <a:xfrm>
          <a:off x="6960658" y="9702413"/>
          <a:ext cx="1125009" cy="4173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000" b="1"/>
            <a:t>Total Grant</a:t>
          </a:r>
        </a:p>
        <a:p>
          <a:pPr algn="ctr"/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Request</a:t>
          </a:r>
          <a:endParaRPr lang="en-US" sz="1000" b="1"/>
        </a:p>
      </xdr:txBody>
    </xdr:sp>
    <xdr:clientData/>
  </xdr:twoCellAnchor>
  <xdr:twoCellAnchor>
    <xdr:from>
      <xdr:col>7</xdr:col>
      <xdr:colOff>0</xdr:colOff>
      <xdr:row>42</xdr:row>
      <xdr:rowOff>49068</xdr:rowOff>
    </xdr:from>
    <xdr:to>
      <xdr:col>7</xdr:col>
      <xdr:colOff>933450</xdr:colOff>
      <xdr:row>42</xdr:row>
      <xdr:rowOff>328083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5B88F2C1-F3E2-4802-BC94-C28C7030D7D9}"/>
            </a:ext>
          </a:extLst>
        </xdr:cNvPr>
        <xdr:cNvSpPr txBox="1"/>
      </xdr:nvSpPr>
      <xdr:spPr>
        <a:xfrm>
          <a:off x="7895167" y="9383568"/>
          <a:ext cx="933450" cy="27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000" b="1"/>
            <a:t>Other</a:t>
          </a:r>
          <a:r>
            <a:rPr lang="en-US" sz="1000" b="1" baseline="0"/>
            <a:t> Funding </a:t>
          </a:r>
          <a:endParaRPr lang="en-US" sz="1000" b="1"/>
        </a:p>
      </xdr:txBody>
    </xdr:sp>
    <xdr:clientData/>
  </xdr:twoCellAnchor>
  <xdr:twoCellAnchor>
    <xdr:from>
      <xdr:col>8</xdr:col>
      <xdr:colOff>0</xdr:colOff>
      <xdr:row>42</xdr:row>
      <xdr:rowOff>1635</xdr:rowOff>
    </xdr:from>
    <xdr:to>
      <xdr:col>9</xdr:col>
      <xdr:colOff>0</xdr:colOff>
      <xdr:row>42</xdr:row>
      <xdr:rowOff>518583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5BC6974E-CBB0-4ADB-8E46-354BECD85C57}"/>
            </a:ext>
          </a:extLst>
        </xdr:cNvPr>
        <xdr:cNvSpPr txBox="1"/>
      </xdr:nvSpPr>
      <xdr:spPr>
        <a:xfrm>
          <a:off x="8858250" y="9336135"/>
          <a:ext cx="963083" cy="5169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000" b="1"/>
            <a:t>TOTAL PROJECT COST</a:t>
          </a:r>
        </a:p>
      </xdr:txBody>
    </xdr:sp>
    <xdr:clientData/>
  </xdr:twoCellAnchor>
  <xdr:twoCellAnchor>
    <xdr:from>
      <xdr:col>9</xdr:col>
      <xdr:colOff>8851</xdr:colOff>
      <xdr:row>4</xdr:row>
      <xdr:rowOff>134985</xdr:rowOff>
    </xdr:from>
    <xdr:to>
      <xdr:col>17</xdr:col>
      <xdr:colOff>338666</xdr:colOff>
      <xdr:row>6</xdr:row>
      <xdr:rowOff>56091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FCF74E7-B9B5-3907-E60D-926259CE8324}"/>
            </a:ext>
          </a:extLst>
        </xdr:cNvPr>
        <xdr:cNvSpPr txBox="1"/>
      </xdr:nvSpPr>
      <xdr:spPr>
        <a:xfrm>
          <a:off x="9883101" y="918152"/>
          <a:ext cx="5409815" cy="72543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Step 1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Select Indirect Cost Rate (ICR) as applicable: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from the yellow dropdown menu (E6). Choose Federal, State, or No ICR. </a:t>
          </a:r>
          <a:endParaRPr lang="en-US">
            <a:effectLst/>
          </a:endParaRPr>
        </a:p>
        <a:p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Step 2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Enter Indirect Cost Rate: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percentage in the yellow field (H6), if applicable.</a:t>
          </a:r>
          <a:endParaRPr lang="en-US">
            <a:effectLst/>
          </a:endParaRPr>
        </a:p>
        <a:p>
          <a:endParaRPr lang="en-US" sz="1100"/>
        </a:p>
      </xdr:txBody>
    </xdr:sp>
    <xdr:clientData/>
  </xdr:twoCellAnchor>
  <xdr:twoCellAnchor>
    <xdr:from>
      <xdr:col>9</xdr:col>
      <xdr:colOff>29152</xdr:colOff>
      <xdr:row>8</xdr:row>
      <xdr:rowOff>1</xdr:rowOff>
    </xdr:from>
    <xdr:to>
      <xdr:col>17</xdr:col>
      <xdr:colOff>349250</xdr:colOff>
      <xdr:row>8</xdr:row>
      <xdr:rowOff>285751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8C1E3C0-2A8F-1380-59BE-ED2B0F90BC7A}"/>
            </a:ext>
          </a:extLst>
        </xdr:cNvPr>
        <xdr:cNvSpPr txBox="1"/>
      </xdr:nvSpPr>
      <xdr:spPr>
        <a:xfrm>
          <a:off x="9903402" y="1883834"/>
          <a:ext cx="5400098" cy="2857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Step 3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Grant Scope: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Enter brief Project description (A9). </a:t>
          </a:r>
          <a:endParaRPr lang="en-US">
            <a:effectLst/>
          </a:endParaRPr>
        </a:p>
        <a:p>
          <a:endParaRPr lang="en-US" sz="1100"/>
        </a:p>
      </xdr:txBody>
    </xdr:sp>
    <xdr:clientData/>
  </xdr:twoCellAnchor>
  <xdr:twoCellAnchor>
    <xdr:from>
      <xdr:col>9</xdr:col>
      <xdr:colOff>9910</xdr:colOff>
      <xdr:row>8</xdr:row>
      <xdr:rowOff>430741</xdr:rowOff>
    </xdr:from>
    <xdr:to>
      <xdr:col>17</xdr:col>
      <xdr:colOff>352425</xdr:colOff>
      <xdr:row>35</xdr:row>
      <xdr:rowOff>84667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CA306CBA-71D9-81BF-C50F-A05E6C4992AF}"/>
            </a:ext>
          </a:extLst>
        </xdr:cNvPr>
        <xdr:cNvSpPr txBox="1"/>
      </xdr:nvSpPr>
      <xdr:spPr>
        <a:xfrm>
          <a:off x="10286327" y="2314574"/>
          <a:ext cx="5422515" cy="5845176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IDC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Is defined as </a:t>
          </a:r>
          <a:r>
            <a:rPr lang="en-US" sz="1100" b="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Indirect Costs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If "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 ICR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 is selected in E6, no IDC will be applied to any Expenditure Type (column B12).</a:t>
          </a:r>
        </a:p>
        <a:p>
          <a:endParaRPr lang="en-US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Step 4 – Acquisition/Development Projects</a:t>
          </a:r>
          <a:b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If this is a combination Acquisition/Development project, complete the </a:t>
          </a:r>
          <a:r>
            <a:rPr lang="en-US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ACQUISITION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tab first. Acquisition cost </a:t>
          </a:r>
          <a:r>
            <a:rPr lang="en-US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Totals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will auto‑fill in the Acquisition line item on this tab.</a:t>
          </a:r>
          <a:b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If this is </a:t>
          </a:r>
          <a:r>
            <a:rPr lang="en-US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 combination project, proceed to Step 5.</a:t>
          </a:r>
        </a:p>
        <a:p>
          <a:endParaRPr lang="en-US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Step 5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*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Select Applicable Expenditure Type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from the yellow dropdown menu (column B12):</a:t>
          </a:r>
          <a:endParaRPr lang="en-US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Pre-Construction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lans/specifications/engineering or other pre-construction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services/activities</a:t>
          </a:r>
          <a:endParaRPr lang="en-US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IDC-N/A</a:t>
          </a:r>
          <a:r>
            <a:rPr lang="en-U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US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Pre-Construction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pplicants/grantees with ICRs must use this for pre-construction costs that do not have IDCs.</a:t>
          </a:r>
          <a:endParaRPr lang="en-US">
            <a:effectLst/>
          </a:endParaRPr>
        </a:p>
        <a:p>
          <a:r>
            <a:rPr lang="en-US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Capital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Equipment/construction/fixtures</a:t>
          </a:r>
          <a:endParaRPr lang="en-US">
            <a:effectLst/>
          </a:endParaRPr>
        </a:p>
        <a:p>
          <a:r>
            <a:rPr lang="en-US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Post Groundbreaking</a:t>
          </a:r>
          <a:r>
            <a:rPr lang="en-US" sz="1100" b="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Services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any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service that occurred after groundbreaking, e.g. additional design services, inspection services, etc. </a:t>
          </a:r>
          <a:endParaRPr lang="en-US">
            <a:effectLst/>
          </a:endParaRPr>
        </a:p>
        <a:p>
          <a:r>
            <a:rPr lang="en-US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Wages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n-house or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force account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labor</a:t>
          </a:r>
          <a:endParaRPr lang="en-US">
            <a:effectLst/>
          </a:endParaRPr>
        </a:p>
        <a:p>
          <a:r>
            <a:rPr lang="en-US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Supplies/Svcs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n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on-fixture supplies or non-capital related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services</a:t>
          </a:r>
          <a:endParaRPr lang="en-US">
            <a:effectLst/>
          </a:endParaRPr>
        </a:p>
        <a:p>
          <a:r>
            <a:rPr lang="en-US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IDC-N/A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pplicants/grantees with ICRs may use this for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ny Expenditure Type not eligible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for IDC or voluntarily not applying.</a:t>
          </a:r>
          <a:endParaRPr lang="en-US">
            <a:effectLst/>
          </a:endParaRPr>
        </a:p>
        <a:p>
          <a:endParaRPr lang="en-US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Step 6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Recreation Features &amp; Support Amenities </a:t>
          </a:r>
          <a:endParaRPr lang="en-US">
            <a:effectLst/>
          </a:endParaRPr>
        </a:p>
        <a:p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Step 7 - Enter Direct Costs -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enter estimated costs for each line item (roll contingency costs into each line item, as appropriate) (column E). </a:t>
          </a:r>
          <a:r>
            <a:rPr lang="en-US" sz="1100" b="0" i="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Do not </a:t>
          </a:r>
          <a:r>
            <a:rPr lang="en-US" sz="1100" b="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enter indirect costs.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Indirect costs calculate in the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IDC Portion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column (column F). </a:t>
          </a:r>
          <a:endParaRPr lang="en-US">
            <a:effectLst/>
          </a:endParaRPr>
        </a:p>
        <a:p>
          <a:endParaRPr lang="en-US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IDC Portion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(column F) and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Total Estimated Grant Cost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(column G) calculate from the IDC percentage (H6), selected applicable IDC (column B), and entered direct costs (column E).</a:t>
          </a:r>
          <a:endParaRPr lang="en-US">
            <a:effectLst/>
          </a:endParaRPr>
        </a:p>
        <a:p>
          <a:endParaRPr lang="en-US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Step 8 - Other Funding Sources: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enter any additional funds committed to the project by Line Item (column H). (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Each funding source should be specifically cited in the </a:t>
          </a:r>
          <a:r>
            <a:rPr lang="en-US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Funding Sources Form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8464</xdr:colOff>
      <xdr:row>37</xdr:row>
      <xdr:rowOff>49754</xdr:rowOff>
    </xdr:from>
    <xdr:to>
      <xdr:col>17</xdr:col>
      <xdr:colOff>349251</xdr:colOff>
      <xdr:row>45</xdr:row>
      <xdr:rowOff>804333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7F9FC2AB-CFC9-ED2B-6838-B74B189936C7}"/>
            </a:ext>
          </a:extLst>
        </xdr:cNvPr>
        <xdr:cNvSpPr txBox="1"/>
      </xdr:nvSpPr>
      <xdr:spPr>
        <a:xfrm>
          <a:off x="10104964" y="8622254"/>
          <a:ext cx="5420787" cy="3347496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Totals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calculate by adding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 Grant Costs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(column E);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IDC Portion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(column F);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Total Estimated Grant Costs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(column G);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Other Funding Sources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(column H);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and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Total Costs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(column I)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endParaRPr lang="en-US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Total Grant Request -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This is the total grant amount the applicant/grantee is requesting (G43). </a:t>
          </a:r>
          <a:endParaRPr lang="en-US">
            <a:effectLst/>
          </a:endParaRPr>
        </a:p>
        <a:p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Other Funding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This is the total amount of other funding the applicant/grantee is committing to the project (H43). This total must agree with the other funding sources combined total on the </a:t>
          </a:r>
          <a:r>
            <a:rPr lang="en-US" sz="11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Funding Sources Form.</a:t>
          </a:r>
          <a:endParaRPr lang="en-US">
            <a:effectLst/>
          </a:endParaRPr>
        </a:p>
        <a:p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TOTAL PROJECT COST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(I43) will add the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Total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Grant Requested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amount and the total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Other Funding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sources committed. </a:t>
          </a:r>
          <a:endParaRPr lang="en-US">
            <a:effectLst/>
          </a:endParaRPr>
        </a:p>
        <a:p>
          <a:endParaRPr lang="en-US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Step 9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REVIEW PRE-CONSTRUCTION AUTO-CALCULATIONS...</a:t>
          </a:r>
          <a:endParaRPr lang="en-US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Pre-Construction Max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is 25% (E46) of the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Requested Grant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amount (G43).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Total PRE-CONSTRUCTION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(I45) calculates from the entered pre-construction costs (columns B and E) + their corresponding IDC Portion (column F). If the message "</a:t>
          </a:r>
          <a:r>
            <a:rPr lang="en-US" sz="1100" b="0" baseline="0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Grant Pre-Constrn. Reduction Required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 appears in cell G45, grant pre-construction amounts must be lowered. They can be removed or shifted to "Other Funding" (column H).</a:t>
          </a:r>
          <a:endParaRPr lang="en-US">
            <a:effectLst/>
          </a:endParaRPr>
        </a:p>
      </xdr:txBody>
    </xdr:sp>
    <xdr:clientData/>
  </xdr:twoCellAnchor>
  <xdr:twoCellAnchor>
    <xdr:from>
      <xdr:col>9</xdr:col>
      <xdr:colOff>1252</xdr:colOff>
      <xdr:row>47</xdr:row>
      <xdr:rowOff>150398</xdr:rowOff>
    </xdr:from>
    <xdr:to>
      <xdr:col>17</xdr:col>
      <xdr:colOff>345018</xdr:colOff>
      <xdr:row>49</xdr:row>
      <xdr:rowOff>166173</xdr:rowOff>
    </xdr:to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830DB0F8-DE62-4A1E-5765-D216581347DE}"/>
            </a:ext>
          </a:extLst>
        </xdr:cNvPr>
        <xdr:cNvSpPr txBox="1"/>
      </xdr:nvSpPr>
      <xdr:spPr>
        <a:xfrm>
          <a:off x="9875502" y="11919065"/>
          <a:ext cx="5423766" cy="106352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Step 10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Authorized Representative Signature </a:t>
          </a:r>
          <a:r>
            <a:rPr lang="en-US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must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 the position (title) designated Authorizing Resolution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(A48)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Only the Authorized Representative may delegate signature authority to a different position.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b="1">
              <a:effectLst/>
            </a:rPr>
            <a:t>Date </a:t>
          </a:r>
          <a:r>
            <a:rPr lang="en-US" b="0">
              <a:effectLst/>
            </a:rPr>
            <a:t>- </a:t>
          </a:r>
          <a:r>
            <a:rPr lang="en-US">
              <a:effectLst/>
            </a:rPr>
            <a:t>Must be the date the Authorized</a:t>
          </a:r>
          <a:r>
            <a:rPr lang="en-US" baseline="0">
              <a:effectLst/>
            </a:rPr>
            <a:t> Representative signed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(H48)</a:t>
          </a:r>
          <a:r>
            <a:rPr lang="en-US" baseline="0">
              <a:effectLst/>
            </a:rPr>
            <a:t>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b="1">
              <a:effectLst/>
            </a:rPr>
            <a:t>Print Name and Title</a:t>
          </a:r>
          <a:r>
            <a:rPr lang="en-US" baseline="0">
              <a:effectLst/>
            </a:rPr>
            <a:t> -</a:t>
          </a:r>
          <a:r>
            <a:rPr lang="en-US">
              <a:effectLst/>
            </a:rPr>
            <a:t> of</a:t>
          </a:r>
          <a:r>
            <a:rPr lang="en-US" baseline="0">
              <a:effectLst/>
            </a:rPr>
            <a:t> the Authorized Representative that signed (A49).</a:t>
          </a:r>
          <a:endParaRPr lang="en-US">
            <a:effectLst/>
          </a:endParaRPr>
        </a:p>
        <a:p>
          <a:endParaRPr lang="en-US" sz="1100"/>
        </a:p>
      </xdr:txBody>
    </xdr:sp>
    <xdr:clientData/>
  </xdr:twoCellAnchor>
  <xdr:oneCellAnchor>
    <xdr:from>
      <xdr:col>9</xdr:col>
      <xdr:colOff>393699</xdr:colOff>
      <xdr:row>0</xdr:row>
      <xdr:rowOff>0</xdr:rowOff>
    </xdr:from>
    <xdr:ext cx="2635251" cy="68580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4D116078-DB48-4589-B198-129486FD8D7C}"/>
            </a:ext>
          </a:extLst>
        </xdr:cNvPr>
        <xdr:cNvSpPr txBox="1"/>
      </xdr:nvSpPr>
      <xdr:spPr>
        <a:xfrm>
          <a:off x="10261599" y="0"/>
          <a:ext cx="2635251" cy="685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lang="en-US" sz="1100">
              <a:solidFill>
                <a:schemeClr val="tx1"/>
              </a:solidFill>
              <a:effectLst/>
              <a:latin typeface="Wingdings 3" panose="05040102010807070707" pitchFamily="18" charset="2"/>
              <a:ea typeface="+mn-ea"/>
              <a:cs typeface="+mn-cs"/>
            </a:rPr>
            <a:t>z</a:t>
          </a:r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Click on the + (plus) above to show Instructions.</a:t>
          </a:r>
          <a:endParaRPr lang="en-US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oneCellAnchor>
  <xdr:twoCellAnchor>
    <xdr:from>
      <xdr:col>9</xdr:col>
      <xdr:colOff>7408</xdr:colOff>
      <xdr:row>1</xdr:row>
      <xdr:rowOff>140758</xdr:rowOff>
    </xdr:from>
    <xdr:to>
      <xdr:col>17</xdr:col>
      <xdr:colOff>330873</xdr:colOff>
      <xdr:row>3</xdr:row>
      <xdr:rowOff>74084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C7DC3885-1772-4F8B-AA9D-5A240A5C2345}"/>
            </a:ext>
          </a:extLst>
        </xdr:cNvPr>
        <xdr:cNvSpPr txBox="1"/>
      </xdr:nvSpPr>
      <xdr:spPr>
        <a:xfrm>
          <a:off x="10283825" y="140758"/>
          <a:ext cx="5403465" cy="51540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General Form Completion Guidance:  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Enter information only in the </a:t>
          </a:r>
          <a:r>
            <a:rPr lang="en-US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white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and </a:t>
          </a:r>
          <a:r>
            <a:rPr lang="en-US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yellow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fields. All other shaded fields contain formulas and will auto‑calculate/auto-fill.</a:t>
          </a:r>
        </a:p>
        <a:p>
          <a:endParaRPr lang="en-US" b="0">
            <a:effectLst/>
          </a:endParaRPr>
        </a:p>
        <a:p>
          <a:endParaRPr lang="en-US" sz="1100"/>
        </a:p>
      </xdr:txBody>
    </xdr:sp>
    <xdr:clientData/>
  </xdr:twoCellAnchor>
  <xdr:oneCellAnchor>
    <xdr:from>
      <xdr:col>0</xdr:col>
      <xdr:colOff>0</xdr:colOff>
      <xdr:row>50</xdr:row>
      <xdr:rowOff>0</xdr:rowOff>
    </xdr:from>
    <xdr:ext cx="2898742" cy="224998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70B757BC-9E62-45B8-BB0B-562F6EA90D45}"/>
            </a:ext>
          </a:extLst>
        </xdr:cNvPr>
        <xdr:cNvSpPr txBox="1"/>
      </xdr:nvSpPr>
      <xdr:spPr>
        <a:xfrm>
          <a:off x="0" y="14287500"/>
          <a:ext cx="2898742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9144" rIns="9144" rtlCol="0" anchor="t">
          <a:spAutoFit/>
        </a:bodyPr>
        <a:lstStyle/>
        <a:p>
          <a:r>
            <a:rPr lang="en-US" sz="900">
              <a:latin typeface="Arial" panose="020B0604020202020204" pitchFamily="34" charset="0"/>
              <a:cs typeface="Arial" panose="020B0604020202020204" pitchFamily="34" charset="0"/>
            </a:rPr>
            <a:t>DPR 832C (New</a:t>
          </a:r>
          <a:r>
            <a:rPr lang="en-US" sz="900" baseline="0">
              <a:latin typeface="Arial" panose="020B0604020202020204" pitchFamily="34" charset="0"/>
              <a:cs typeface="Arial" panose="020B0604020202020204" pitchFamily="34" charset="0"/>
            </a:rPr>
            <a:t> 8/2026)(Excel 8/24/2026)(Sheet 1 of 2)</a:t>
          </a:r>
          <a:endParaRPr lang="en-US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9526</xdr:colOff>
      <xdr:row>21</xdr:row>
      <xdr:rowOff>9525</xdr:rowOff>
    </xdr:from>
    <xdr:to>
      <xdr:col>2</xdr:col>
      <xdr:colOff>863600</xdr:colOff>
      <xdr:row>21</xdr:row>
      <xdr:rowOff>228600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1F55B094-95FC-4553-92B9-BF2459ECCEAE}"/>
            </a:ext>
          </a:extLst>
        </xdr:cNvPr>
        <xdr:cNvSpPr txBox="1"/>
      </xdr:nvSpPr>
      <xdr:spPr>
        <a:xfrm>
          <a:off x="1143001" y="6257925"/>
          <a:ext cx="854074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i="1"/>
            <a:t>Enter</a:t>
          </a:r>
          <a:r>
            <a:rPr lang="en-US" sz="1000" i="1" baseline="0"/>
            <a:t> Other:</a:t>
          </a:r>
          <a:endParaRPr lang="en-US" sz="1000" i="1"/>
        </a:p>
      </xdr:txBody>
    </xdr:sp>
    <xdr:clientData/>
  </xdr:twoCellAnchor>
  <xdr:twoCellAnchor>
    <xdr:from>
      <xdr:col>0</xdr:col>
      <xdr:colOff>0</xdr:colOff>
      <xdr:row>33</xdr:row>
      <xdr:rowOff>0</xdr:rowOff>
    </xdr:from>
    <xdr:to>
      <xdr:col>2</xdr:col>
      <xdr:colOff>1375833</xdr:colOff>
      <xdr:row>33</xdr:row>
      <xdr:rowOff>255588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DDC210B-0057-467C-B4B5-C7F6B9CCFD0F}"/>
            </a:ext>
          </a:extLst>
        </xdr:cNvPr>
        <xdr:cNvSpPr txBox="1"/>
      </xdr:nvSpPr>
      <xdr:spPr>
        <a:xfrm>
          <a:off x="0" y="11218333"/>
          <a:ext cx="2476500" cy="2555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50" b="1"/>
            <a:t>Authorized Representative Signature:</a:t>
          </a:r>
        </a:p>
      </xdr:txBody>
    </xdr:sp>
    <xdr:clientData/>
  </xdr:twoCellAnchor>
  <xdr:oneCellAnchor>
    <xdr:from>
      <xdr:col>5</xdr:col>
      <xdr:colOff>981075</xdr:colOff>
      <xdr:row>32</xdr:row>
      <xdr:rowOff>95250</xdr:rowOff>
    </xdr:from>
    <xdr:ext cx="484108" cy="25673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15C416BF-6500-4837-AFBC-CB89098E64BE}"/>
            </a:ext>
          </a:extLst>
        </xdr:cNvPr>
        <xdr:cNvSpPr txBox="1"/>
      </xdr:nvSpPr>
      <xdr:spPr>
        <a:xfrm>
          <a:off x="7505700" y="10096500"/>
          <a:ext cx="484108" cy="2567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lang="en-US" sz="1050" b="1"/>
            <a:t>Date:</a:t>
          </a:r>
        </a:p>
      </xdr:txBody>
    </xdr:sp>
    <xdr:clientData/>
  </xdr:oneCellAnchor>
  <xdr:oneCellAnchor>
    <xdr:from>
      <xdr:col>0</xdr:col>
      <xdr:colOff>28575</xdr:colOff>
      <xdr:row>33</xdr:row>
      <xdr:rowOff>466725</xdr:rowOff>
    </xdr:from>
    <xdr:ext cx="1341778" cy="25673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5B8A8CB2-B7E3-48A2-B9FE-35E5224CE370}"/>
            </a:ext>
          </a:extLst>
        </xdr:cNvPr>
        <xdr:cNvSpPr txBox="1"/>
      </xdr:nvSpPr>
      <xdr:spPr>
        <a:xfrm>
          <a:off x="28575" y="10477500"/>
          <a:ext cx="1341778" cy="2567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 b="1"/>
            <a:t>Print Name and Title:</a:t>
          </a:r>
        </a:p>
      </xdr:txBody>
    </xdr:sp>
    <xdr:clientData/>
  </xdr:oneCellAnchor>
  <xdr:oneCellAnchor>
    <xdr:from>
      <xdr:col>0</xdr:col>
      <xdr:colOff>10583</xdr:colOff>
      <xdr:row>35</xdr:row>
      <xdr:rowOff>200025</xdr:rowOff>
    </xdr:from>
    <xdr:ext cx="2898742" cy="224998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853EAA78-9044-421D-B9F4-00B5A8ED0D27}"/>
            </a:ext>
          </a:extLst>
        </xdr:cNvPr>
        <xdr:cNvSpPr txBox="1"/>
      </xdr:nvSpPr>
      <xdr:spPr>
        <a:xfrm>
          <a:off x="10583" y="12455525"/>
          <a:ext cx="2898742" cy="2249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9144" rIns="9144" rtlCol="0" anchor="t">
          <a:spAutoFit/>
        </a:bodyPr>
        <a:lstStyle/>
        <a:p>
          <a:r>
            <a:rPr lang="en-US" sz="900">
              <a:latin typeface="Arial" panose="020B0604020202020204" pitchFamily="34" charset="0"/>
              <a:cs typeface="Arial" panose="020B0604020202020204" pitchFamily="34" charset="0"/>
            </a:rPr>
            <a:t>DPR 832C (New</a:t>
          </a:r>
          <a:r>
            <a:rPr lang="en-US" sz="900" baseline="0">
              <a:latin typeface="Arial" panose="020B0604020202020204" pitchFamily="34" charset="0"/>
              <a:cs typeface="Arial" panose="020B0604020202020204" pitchFamily="34" charset="0"/>
            </a:rPr>
            <a:t> 8/2026)(Excel 8/24/2026)(Sheet 2 of 2)</a:t>
          </a:r>
          <a:endParaRPr lang="en-US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5</xdr:col>
      <xdr:colOff>3174</xdr:colOff>
      <xdr:row>25</xdr:row>
      <xdr:rowOff>0</xdr:rowOff>
    </xdr:from>
    <xdr:to>
      <xdr:col>5</xdr:col>
      <xdr:colOff>1346199</xdr:colOff>
      <xdr:row>25</xdr:row>
      <xdr:rowOff>304800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C2577575-B481-47AD-BAB6-DBDD35498E62}"/>
            </a:ext>
          </a:extLst>
        </xdr:cNvPr>
        <xdr:cNvSpPr txBox="1"/>
      </xdr:nvSpPr>
      <xdr:spPr>
        <a:xfrm>
          <a:off x="6527799" y="7886700"/>
          <a:ext cx="134302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000" b="1"/>
            <a:t>Total Grant Request</a:t>
          </a:r>
        </a:p>
      </xdr:txBody>
    </xdr:sp>
    <xdr:clientData/>
  </xdr:twoCellAnchor>
  <xdr:twoCellAnchor>
    <xdr:from>
      <xdr:col>5</xdr:col>
      <xdr:colOff>1339850</xdr:colOff>
      <xdr:row>25</xdr:row>
      <xdr:rowOff>6350</xdr:rowOff>
    </xdr:from>
    <xdr:to>
      <xdr:col>6</xdr:col>
      <xdr:colOff>990600</xdr:colOff>
      <xdr:row>25</xdr:row>
      <xdr:rowOff>247650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44284B51-4582-4A3A-87DC-B82149849B16}"/>
            </a:ext>
          </a:extLst>
        </xdr:cNvPr>
        <xdr:cNvSpPr txBox="1"/>
      </xdr:nvSpPr>
      <xdr:spPr>
        <a:xfrm>
          <a:off x="7864475" y="7893050"/>
          <a:ext cx="1012825" cy="241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000" b="1"/>
            <a:t>Other</a:t>
          </a:r>
          <a:r>
            <a:rPr lang="en-US" sz="1000" b="1" baseline="0"/>
            <a:t> Funding </a:t>
          </a:r>
          <a:endParaRPr lang="en-US" sz="1000" b="1"/>
        </a:p>
      </xdr:txBody>
    </xdr:sp>
    <xdr:clientData/>
  </xdr:twoCellAnchor>
  <xdr:twoCellAnchor>
    <xdr:from>
      <xdr:col>8</xdr:col>
      <xdr:colOff>19050</xdr:colOff>
      <xdr:row>4</xdr:row>
      <xdr:rowOff>169333</xdr:rowOff>
    </xdr:from>
    <xdr:to>
      <xdr:col>15</xdr:col>
      <xdr:colOff>476250</xdr:colOff>
      <xdr:row>6</xdr:row>
      <xdr:rowOff>85726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4219CA5-55FE-DD21-CA61-7ABF1719D154}"/>
            </a:ext>
          </a:extLst>
        </xdr:cNvPr>
        <xdr:cNvSpPr txBox="1"/>
      </xdr:nvSpPr>
      <xdr:spPr>
        <a:xfrm>
          <a:off x="9385300" y="1682750"/>
          <a:ext cx="4531783" cy="837143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Step 1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Select Indirect Cost Rate (ICR) as applicable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from the yellow dropdown menu (E6). Choose Federal, State, or No ICR. </a:t>
          </a:r>
          <a:endParaRPr lang="en-US">
            <a:effectLst/>
          </a:endParaRPr>
        </a:p>
        <a:p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Step 2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Enter Indirect Cost Rate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percentage in the yellow field (H5), if applicable.</a:t>
          </a:r>
          <a:endParaRPr lang="en-US">
            <a:effectLst/>
          </a:endParaRPr>
        </a:p>
        <a:p>
          <a:endParaRPr lang="en-US" sz="1100"/>
        </a:p>
      </xdr:txBody>
    </xdr:sp>
    <xdr:clientData/>
  </xdr:twoCellAnchor>
  <xdr:twoCellAnchor>
    <xdr:from>
      <xdr:col>8</xdr:col>
      <xdr:colOff>12699</xdr:colOff>
      <xdr:row>6</xdr:row>
      <xdr:rowOff>104776</xdr:rowOff>
    </xdr:from>
    <xdr:to>
      <xdr:col>15</xdr:col>
      <xdr:colOff>501650</xdr:colOff>
      <xdr:row>9</xdr:row>
      <xdr:rowOff>169332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6640868-2E02-E890-ADAB-4F0B9BB735AC}"/>
            </a:ext>
          </a:extLst>
        </xdr:cNvPr>
        <xdr:cNvSpPr txBox="1"/>
      </xdr:nvSpPr>
      <xdr:spPr>
        <a:xfrm>
          <a:off x="9378949" y="2538943"/>
          <a:ext cx="4563534" cy="96413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Step 3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Assessor’s Parcel Number(s):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ist each parcel number in this escrow transaction (D9 - D11).</a:t>
          </a:r>
          <a:endParaRPr lang="en-US">
            <a:effectLst/>
          </a:endParaRPr>
        </a:p>
        <a:p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Step 4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For each parcel, list the corresponding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Acreage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(F9 - F11)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and indicate if the property is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Fee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Simple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or an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Easement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using the dropdown menu (G9 - G11). </a:t>
          </a:r>
          <a:endParaRPr lang="en-US">
            <a:effectLst/>
          </a:endParaRPr>
        </a:p>
        <a:p>
          <a:endParaRPr lang="en-US" sz="1100"/>
        </a:p>
      </xdr:txBody>
    </xdr:sp>
    <xdr:clientData/>
  </xdr:twoCellAnchor>
  <xdr:twoCellAnchor>
    <xdr:from>
      <xdr:col>8</xdr:col>
      <xdr:colOff>12699</xdr:colOff>
      <xdr:row>9</xdr:row>
      <xdr:rowOff>126996</xdr:rowOff>
    </xdr:from>
    <xdr:to>
      <xdr:col>15</xdr:col>
      <xdr:colOff>514349</xdr:colOff>
      <xdr:row>31</xdr:row>
      <xdr:rowOff>104775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62D8F4A4-9894-234C-7EFA-144F81B6100F}"/>
            </a:ext>
          </a:extLst>
        </xdr:cNvPr>
        <xdr:cNvSpPr txBox="1"/>
      </xdr:nvSpPr>
      <xdr:spPr>
        <a:xfrm>
          <a:off x="9909174" y="3060696"/>
          <a:ext cx="4768850" cy="7359654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IDC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Is defined as </a:t>
          </a:r>
          <a:r>
            <a:rPr lang="en-US" sz="1100" b="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Indirect Costs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If "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 ICR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 is selected in E5, no IDC will be applied to any Expenditure Type (column B13).</a:t>
          </a:r>
          <a:endParaRPr lang="en-US">
            <a:effectLst/>
          </a:endParaRPr>
        </a:p>
        <a:p>
          <a:endParaRPr lang="en-US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Step 5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*Select Applicable Expenditure Type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from the yellow dropdown menu, choose the appropriate IDC Expenditure Type (column B): </a:t>
          </a:r>
          <a:endParaRPr lang="en-US">
            <a:effectLst/>
          </a:endParaRPr>
        </a:p>
        <a:p>
          <a:r>
            <a:rPr lang="en-US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Capital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Costs that can be capitalized</a:t>
          </a:r>
          <a:endParaRPr lang="en-US">
            <a:effectLst/>
          </a:endParaRPr>
        </a:p>
        <a:p>
          <a:r>
            <a:rPr lang="en-US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Services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surveying, appraisals, environmental,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etc.</a:t>
          </a:r>
          <a:endParaRPr lang="en-US">
            <a:effectLst/>
          </a:endParaRPr>
        </a:p>
        <a:p>
          <a:r>
            <a:rPr lang="en-US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Wages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in-house employee services</a:t>
          </a:r>
          <a:endParaRPr lang="en-US">
            <a:effectLst/>
          </a:endParaRPr>
        </a:p>
        <a:p>
          <a:r>
            <a:rPr lang="en-US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IDC-N/A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pplicants/grantees with ICRs may use this for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ny Expenditure Type not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eligible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for or voluntarily not applying.</a:t>
          </a:r>
          <a:endParaRPr lang="en-US">
            <a:effectLst/>
          </a:endParaRPr>
        </a:p>
        <a:p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NOTE: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Cost of land is not eligible for IDC.</a:t>
          </a:r>
          <a:endParaRPr lang="en-US">
            <a:effectLst/>
          </a:endParaRPr>
        </a:p>
        <a:p>
          <a:pPr eaLnBrk="1" fontAlgn="auto" latinLnBrk="0" hangingPunct="1"/>
          <a:endParaRPr lang="en-US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Step 6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Acquisition Scope Item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Only enter costs in applicable pre-filled categories. Additional categories may be identified in the "Enter Other" spaces provided (column C).</a:t>
          </a:r>
          <a:endParaRPr lang="en-US">
            <a:effectLst/>
          </a:endParaRPr>
        </a:p>
        <a:p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Step 7 - Enter Direct Grant Costs. </a:t>
          </a:r>
          <a:r>
            <a:rPr lang="en-US" sz="1100" b="0" i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Do not</a:t>
          </a:r>
          <a:r>
            <a:rPr lang="en-US" sz="11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enter indirect costs here (column D). Indirect costs calculates in the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IDC Portion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column. </a:t>
          </a:r>
          <a:endParaRPr lang="en-US">
            <a:effectLst/>
          </a:endParaRPr>
        </a:p>
        <a:p>
          <a:endParaRPr lang="en-US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IDC Portion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(column E) and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Total Estimated Grant Costs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(column F) calculate from the Direct Grant Costs and IDC selections and percentage.</a:t>
          </a:r>
          <a:endParaRPr lang="en-US">
            <a:effectLst/>
          </a:endParaRPr>
        </a:p>
        <a:p>
          <a:endParaRPr lang="en-US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Step 8 - Other Funding Sources: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enter any additional funds committed to the acquisition by Line Item (column G).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Each funding source should be specifically cited in the </a:t>
          </a:r>
          <a:r>
            <a:rPr lang="en-US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Funding Sources Form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en-US">
            <a:effectLst/>
          </a:endParaRPr>
        </a:p>
        <a:p>
          <a:pPr eaLnBrk="1" fontAlgn="auto" latinLnBrk="0" hangingPunct="1"/>
          <a:endParaRPr lang="en-US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Total Cost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(column H) calculates by line-item adding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Total Estimated Grant Costs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(column F) and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Other Funding Sources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(column G)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NOTE: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land acquisition cost: </a:t>
          </a:r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 Grant Costs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and </a:t>
          </a:r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Other Funding Sources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added </a:t>
          </a:r>
          <a:r>
            <a:rPr lang="en-US" sz="1100" b="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may not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exceed the Estimated Fair Market Value. 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Totals -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calculate by adding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 Grant Costs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(column D);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IDC Portion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(column E);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Total Estimated Grant Costs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(column F);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Other Funding Sources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(column G);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and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Total Cost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(column I)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en-US">
            <a:effectLst/>
          </a:endParaRPr>
        </a:p>
        <a:p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Total Grant Request -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This is the total grant amount the applicant/grantee is requesting for land acquisition (F26). </a:t>
          </a:r>
        </a:p>
        <a:p>
          <a:endParaRPr lang="en-US" b="1">
            <a:effectLst/>
          </a:endParaRPr>
        </a:p>
        <a:p>
          <a:r>
            <a:rPr lang="en-US" b="1">
              <a:effectLst/>
            </a:rPr>
            <a:t>NOTE:</a:t>
          </a:r>
          <a:r>
            <a:rPr lang="en-US" b="1" baseline="0">
              <a:effectLst/>
            </a:rPr>
            <a:t> </a:t>
          </a:r>
          <a:r>
            <a:rPr lang="en-US" b="0" baseline="0">
              <a:effectLst/>
            </a:rPr>
            <a:t>I</a:t>
          </a:r>
          <a:r>
            <a:rPr lang="en-US" baseline="0">
              <a:effectLst/>
            </a:rPr>
            <a:t>f this is a combination </a:t>
          </a:r>
          <a:r>
            <a:rPr lang="en-US" u="sng" baseline="0">
              <a:effectLst/>
            </a:rPr>
            <a:t>Acquisition/</a:t>
          </a:r>
          <a:r>
            <a:rPr lang="en-US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Development</a:t>
          </a:r>
          <a:r>
            <a:rPr lang="en-US" u="none" baseline="0">
              <a:effectLst/>
            </a:rPr>
            <a:t> </a:t>
          </a:r>
          <a:r>
            <a:rPr lang="en-US" baseline="0">
              <a:effectLst/>
            </a:rPr>
            <a:t>project, the acquisition </a:t>
          </a:r>
          <a:r>
            <a:rPr lang="en-US" b="1" baseline="0">
              <a:effectLst/>
            </a:rPr>
            <a:t>Totals</a:t>
          </a:r>
          <a:r>
            <a:rPr lang="en-US" baseline="0">
              <a:effectLst/>
            </a:rPr>
            <a:t> will auto-fill in the </a:t>
          </a:r>
          <a:r>
            <a:rPr lang="en-US" b="1" baseline="0">
              <a:effectLst/>
            </a:rPr>
            <a:t>DEVELOPMENT</a:t>
          </a:r>
          <a:r>
            <a:rPr lang="en-US" baseline="0">
              <a:effectLst/>
            </a:rPr>
            <a:t> tab as one line-item.</a:t>
          </a:r>
          <a:endParaRPr lang="en-US">
            <a:effectLst/>
          </a:endParaRPr>
        </a:p>
        <a:p>
          <a:endParaRPr lang="en-US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Other Funding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This is the total amount of other funding the applicant/grantee is committing to the project (G26). This total must agree with the other funding sources combined total on the </a:t>
          </a:r>
          <a:r>
            <a:rPr lang="en-US" sz="11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Funding Sources Form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en-US">
            <a:effectLst/>
          </a:endParaRPr>
        </a:p>
        <a:p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Total Acquisition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(H26) calculates by adding the total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Requested Grant Request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and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Other Funding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sources committed. </a:t>
          </a:r>
          <a:endParaRPr lang="en-US">
            <a:effectLst/>
          </a:endParaRPr>
        </a:p>
      </xdr:txBody>
    </xdr:sp>
    <xdr:clientData/>
  </xdr:twoCellAnchor>
  <xdr:twoCellAnchor>
    <xdr:from>
      <xdr:col>8</xdr:col>
      <xdr:colOff>15875</xdr:colOff>
      <xdr:row>31</xdr:row>
      <xdr:rowOff>85726</xdr:rowOff>
    </xdr:from>
    <xdr:to>
      <xdr:col>15</xdr:col>
      <xdr:colOff>523875</xdr:colOff>
      <xdr:row>33</xdr:row>
      <xdr:rowOff>219076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ED3B559C-5BC7-9E5E-D70E-DE58E74F74C6}"/>
            </a:ext>
          </a:extLst>
        </xdr:cNvPr>
        <xdr:cNvSpPr txBox="1"/>
      </xdr:nvSpPr>
      <xdr:spPr>
        <a:xfrm>
          <a:off x="9912350" y="10401301"/>
          <a:ext cx="4775200" cy="45720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Step 9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Enter Estimated Date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Enter the anticipated completion dates for the items on the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ACQUISITION SCHEDULE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(G29 - G32)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en-US">
            <a:effectLst/>
          </a:endParaRPr>
        </a:p>
        <a:p>
          <a:endParaRPr lang="en-US" sz="1100"/>
        </a:p>
      </xdr:txBody>
    </xdr:sp>
    <xdr:clientData/>
  </xdr:twoCellAnchor>
  <xdr:twoCellAnchor>
    <xdr:from>
      <xdr:col>8</xdr:col>
      <xdr:colOff>6350</xdr:colOff>
      <xdr:row>33</xdr:row>
      <xdr:rowOff>206376</xdr:rowOff>
    </xdr:from>
    <xdr:to>
      <xdr:col>15</xdr:col>
      <xdr:colOff>520700</xdr:colOff>
      <xdr:row>36</xdr:row>
      <xdr:rowOff>6351</xdr:rowOff>
    </xdr:to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7FD18700-DFF5-D2E6-F344-4E8453EF33E5}"/>
            </a:ext>
          </a:extLst>
        </xdr:cNvPr>
        <xdr:cNvSpPr txBox="1"/>
      </xdr:nvSpPr>
      <xdr:spPr>
        <a:xfrm>
          <a:off x="9902825" y="10845801"/>
          <a:ext cx="4781550" cy="101917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Step 10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Authorized Representative Signature </a:t>
          </a:r>
          <a:r>
            <a:rPr lang="en-US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must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 the position (title) designated Authorizing Resolution (A34). Only the Authorized Representative may delegate signature authority to a different position.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Date 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Must be the date the Authorized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Representative signed (G34).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Print Name and Title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of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the Authorized Representative that signed (A35).</a:t>
          </a:r>
          <a:endParaRPr lang="en-US">
            <a:effectLst/>
          </a:endParaRPr>
        </a:p>
      </xdr:txBody>
    </xdr:sp>
    <xdr:clientData/>
  </xdr:twoCellAnchor>
  <xdr:oneCellAnchor>
    <xdr:from>
      <xdr:col>9</xdr:col>
      <xdr:colOff>254000</xdr:colOff>
      <xdr:row>0</xdr:row>
      <xdr:rowOff>63502</xdr:rowOff>
    </xdr:from>
    <xdr:ext cx="2487084" cy="74295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B7A8F7C9-F192-461A-A1F1-B6E504429595}"/>
            </a:ext>
          </a:extLst>
        </xdr:cNvPr>
        <xdr:cNvSpPr txBox="1"/>
      </xdr:nvSpPr>
      <xdr:spPr>
        <a:xfrm>
          <a:off x="10202333" y="63502"/>
          <a:ext cx="2487084" cy="7429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Wingdings 3" panose="05040102010807070707" pitchFamily="18" charset="2"/>
              <a:ea typeface="+mn-ea"/>
              <a:cs typeface="+mn-cs"/>
            </a:rPr>
            <a:t>z</a:t>
          </a:r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Click on the + (plus) above to show Instructions.</a:t>
          </a:r>
        </a:p>
      </xdr:txBody>
    </xdr:sp>
    <xdr:clientData/>
  </xdr:oneCellAnchor>
  <xdr:twoCellAnchor>
    <xdr:from>
      <xdr:col>2</xdr:col>
      <xdr:colOff>0</xdr:colOff>
      <xdr:row>20</xdr:row>
      <xdr:rowOff>0</xdr:rowOff>
    </xdr:from>
    <xdr:to>
      <xdr:col>2</xdr:col>
      <xdr:colOff>860424</xdr:colOff>
      <xdr:row>20</xdr:row>
      <xdr:rowOff>222250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2EDE2C6-C8FF-4205-8E7E-7FDEC86229EE}"/>
            </a:ext>
          </a:extLst>
        </xdr:cNvPr>
        <xdr:cNvSpPr txBox="1"/>
      </xdr:nvSpPr>
      <xdr:spPr>
        <a:xfrm>
          <a:off x="1133475" y="5743575"/>
          <a:ext cx="860424" cy="222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i="1"/>
            <a:t>Enter</a:t>
          </a:r>
          <a:r>
            <a:rPr lang="en-US" sz="1000" i="1" baseline="0"/>
            <a:t> Other:</a:t>
          </a:r>
          <a:endParaRPr lang="en-US" sz="1000" i="1"/>
        </a:p>
      </xdr:txBody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860424</xdr:colOff>
      <xdr:row>22</xdr:row>
      <xdr:rowOff>222250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CBC5D32E-6125-4037-AE74-23CB2439D2E4}"/>
            </a:ext>
          </a:extLst>
        </xdr:cNvPr>
        <xdr:cNvSpPr txBox="1"/>
      </xdr:nvSpPr>
      <xdr:spPr>
        <a:xfrm>
          <a:off x="1133475" y="6753225"/>
          <a:ext cx="860424" cy="222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i="1"/>
            <a:t>Enter</a:t>
          </a:r>
          <a:r>
            <a:rPr lang="en-US" sz="1000" i="1" baseline="0"/>
            <a:t> Other:</a:t>
          </a:r>
          <a:endParaRPr lang="en-US" sz="1000" i="1"/>
        </a:p>
      </xdr:txBody>
    </xdr:sp>
    <xdr:clientData/>
  </xdr:twoCellAnchor>
  <xdr:twoCellAnchor>
    <xdr:from>
      <xdr:col>2</xdr:col>
      <xdr:colOff>0</xdr:colOff>
      <xdr:row>23</xdr:row>
      <xdr:rowOff>0</xdr:rowOff>
    </xdr:from>
    <xdr:to>
      <xdr:col>2</xdr:col>
      <xdr:colOff>860424</xdr:colOff>
      <xdr:row>23</xdr:row>
      <xdr:rowOff>222250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644AC4D3-36DA-4B44-9048-3000975A205B}"/>
            </a:ext>
          </a:extLst>
        </xdr:cNvPr>
        <xdr:cNvSpPr txBox="1"/>
      </xdr:nvSpPr>
      <xdr:spPr>
        <a:xfrm>
          <a:off x="1133475" y="7258050"/>
          <a:ext cx="860424" cy="222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i="1"/>
            <a:t>Enter</a:t>
          </a:r>
          <a:r>
            <a:rPr lang="en-US" sz="1000" i="1" baseline="0"/>
            <a:t> Other:</a:t>
          </a:r>
          <a:endParaRPr lang="en-US" sz="1000" i="1"/>
        </a:p>
      </xdr:txBody>
    </xdr:sp>
    <xdr:clientData/>
  </xdr:twoCellAnchor>
  <xdr:twoCellAnchor>
    <xdr:from>
      <xdr:col>2</xdr:col>
      <xdr:colOff>0</xdr:colOff>
      <xdr:row>24</xdr:row>
      <xdr:rowOff>0</xdr:rowOff>
    </xdr:from>
    <xdr:to>
      <xdr:col>2</xdr:col>
      <xdr:colOff>860424</xdr:colOff>
      <xdr:row>24</xdr:row>
      <xdr:rowOff>222250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1A01B188-2BA3-4D0C-BD14-8A8925F2A23D}"/>
            </a:ext>
          </a:extLst>
        </xdr:cNvPr>
        <xdr:cNvSpPr txBox="1"/>
      </xdr:nvSpPr>
      <xdr:spPr>
        <a:xfrm>
          <a:off x="1133475" y="7762875"/>
          <a:ext cx="860424" cy="222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i="1"/>
            <a:t>Enter</a:t>
          </a:r>
          <a:r>
            <a:rPr lang="en-US" sz="1000" i="1" baseline="0"/>
            <a:t> Other:</a:t>
          </a:r>
          <a:endParaRPr lang="en-US" sz="1000" i="1"/>
        </a:p>
      </xdr:txBody>
    </xdr:sp>
    <xdr:clientData/>
  </xdr:twoCellAnchor>
  <xdr:twoCellAnchor>
    <xdr:from>
      <xdr:col>7</xdr:col>
      <xdr:colOff>0</xdr:colOff>
      <xdr:row>24</xdr:row>
      <xdr:rowOff>565149</xdr:rowOff>
    </xdr:from>
    <xdr:to>
      <xdr:col>8</xdr:col>
      <xdr:colOff>57150</xdr:colOff>
      <xdr:row>25</xdr:row>
      <xdr:rowOff>438149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7ED1425-8F26-4F09-9FAA-FD8A2B8AD437}"/>
            </a:ext>
          </a:extLst>
        </xdr:cNvPr>
        <xdr:cNvSpPr txBox="1"/>
      </xdr:nvSpPr>
      <xdr:spPr>
        <a:xfrm>
          <a:off x="8896350" y="8670924"/>
          <a:ext cx="1057275" cy="463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000" b="1"/>
            <a:t>Total Acquisition</a:t>
          </a:r>
        </a:p>
      </xdr:txBody>
    </xdr:sp>
    <xdr:clientData/>
  </xdr:twoCellAnchor>
  <xdr:twoCellAnchor>
    <xdr:from>
      <xdr:col>8</xdr:col>
      <xdr:colOff>29152</xdr:colOff>
      <xdr:row>1</xdr:row>
      <xdr:rowOff>236972</xdr:rowOff>
    </xdr:from>
    <xdr:to>
      <xdr:col>15</xdr:col>
      <xdr:colOff>476250</xdr:colOff>
      <xdr:row>3</xdr:row>
      <xdr:rowOff>210995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2CBB58D7-6F36-4170-B6EB-E0AF8795949E}"/>
            </a:ext>
          </a:extLst>
        </xdr:cNvPr>
        <xdr:cNvSpPr txBox="1"/>
      </xdr:nvSpPr>
      <xdr:spPr>
        <a:xfrm>
          <a:off x="9935152" y="236972"/>
          <a:ext cx="4690053" cy="727364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General Form Completion Guidance:  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Enter information only in the </a:t>
          </a:r>
          <a:r>
            <a:rPr lang="en-US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white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and </a:t>
          </a:r>
          <a:r>
            <a:rPr lang="en-US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yellow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fields. All other shaded fields contain formulas and will auto‑calculate/auto-fill.</a:t>
          </a:r>
        </a:p>
        <a:p>
          <a:endParaRPr lang="en-US" b="0">
            <a:effectLst/>
          </a:endParaRP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44950-2A2C-4A5B-95E6-84B0E7C7C74E}">
  <sheetPr>
    <tabColor rgb="FF00B050"/>
    <pageSetUpPr fitToPage="1"/>
  </sheetPr>
  <dimension ref="A1:S50"/>
  <sheetViews>
    <sheetView showGridLines="0" tabSelected="1" zoomScaleNormal="100" zoomScaleSheetLayoutView="110" workbookViewId="0">
      <selection activeCell="C4" sqref="C4"/>
    </sheetView>
  </sheetViews>
  <sheetFormatPr defaultRowHeight="15" outlineLevelCol="1" x14ac:dyDescent="0.25"/>
  <cols>
    <col min="1" max="1" width="5.42578125" customWidth="1"/>
    <col min="2" max="2" width="12.28515625" customWidth="1"/>
    <col min="3" max="3" width="12.85546875" customWidth="1"/>
    <col min="4" max="4" width="40" customWidth="1"/>
    <col min="5" max="5" width="13.85546875" customWidth="1"/>
    <col min="6" max="6" width="16" customWidth="1"/>
    <col min="7" max="7" width="16.85546875" customWidth="1"/>
    <col min="8" max="8" width="13.7109375" customWidth="1"/>
    <col min="9" max="9" width="17" customWidth="1"/>
    <col min="10" max="10" width="11.140625" style="17" hidden="1" customWidth="1" outlineLevel="1"/>
    <col min="11" max="18" width="8.7109375" hidden="1" customWidth="1" outlineLevel="1"/>
    <col min="19" max="19" width="8.7109375" collapsed="1"/>
  </cols>
  <sheetData>
    <row r="1" spans="1:10" ht="32.25" customHeight="1" thickBot="1" x14ac:dyDescent="0.3">
      <c r="A1" s="184" t="s">
        <v>75</v>
      </c>
      <c r="B1" s="183"/>
      <c r="C1" s="183"/>
      <c r="D1" s="183"/>
      <c r="E1" s="183"/>
      <c r="F1" s="183"/>
      <c r="G1" s="183"/>
      <c r="H1" s="183"/>
      <c r="I1" s="183"/>
    </row>
    <row r="2" spans="1:10" ht="38.450000000000003" customHeight="1" thickBot="1" x14ac:dyDescent="0.3">
      <c r="A2" s="197" t="s">
        <v>76</v>
      </c>
      <c r="B2" s="29"/>
      <c r="C2" s="33"/>
      <c r="D2" s="29"/>
      <c r="E2" s="29"/>
      <c r="F2" s="29"/>
      <c r="G2" s="29"/>
      <c r="H2" s="29"/>
      <c r="I2" s="161"/>
    </row>
    <row r="3" spans="1:10" ht="7.5" customHeight="1" thickBot="1" x14ac:dyDescent="0.3">
      <c r="A3" s="22"/>
      <c r="B3" s="19"/>
      <c r="C3" s="19"/>
      <c r="D3" s="19"/>
      <c r="E3" s="19"/>
      <c r="F3" s="19"/>
      <c r="G3" s="19"/>
      <c r="H3" s="19"/>
      <c r="I3" s="23"/>
    </row>
    <row r="4" spans="1:10" ht="15.75" x14ac:dyDescent="0.25">
      <c r="A4" s="20" t="s">
        <v>0</v>
      </c>
      <c r="B4" s="21"/>
      <c r="C4" s="140"/>
      <c r="D4" s="185"/>
      <c r="E4" s="185"/>
      <c r="F4" s="186"/>
      <c r="G4" s="186"/>
      <c r="H4" s="186"/>
      <c r="I4" s="187"/>
    </row>
    <row r="5" spans="1:10" ht="16.5" thickBot="1" x14ac:dyDescent="0.3">
      <c r="A5" s="30" t="s">
        <v>1</v>
      </c>
      <c r="B5" s="176"/>
      <c r="C5" s="177"/>
      <c r="D5" s="188"/>
      <c r="E5" s="189"/>
      <c r="F5" s="188"/>
      <c r="G5" s="190"/>
      <c r="H5" s="188"/>
      <c r="I5" s="191"/>
    </row>
    <row r="6" spans="1:10" ht="47.25" customHeight="1" thickBot="1" x14ac:dyDescent="0.3">
      <c r="A6" s="178"/>
      <c r="B6" s="5"/>
      <c r="C6" s="28"/>
      <c r="D6" s="179" t="s">
        <v>74</v>
      </c>
      <c r="E6" s="87"/>
      <c r="F6" s="28"/>
      <c r="G6" s="34" t="s">
        <v>60</v>
      </c>
      <c r="H6" s="141"/>
      <c r="I6" s="32"/>
    </row>
    <row r="7" spans="1:10" ht="7.5" customHeight="1" thickBot="1" x14ac:dyDescent="0.3">
      <c r="A7" s="10"/>
      <c r="G7" s="35"/>
      <c r="I7" s="11"/>
    </row>
    <row r="8" spans="1:10" ht="15.75" x14ac:dyDescent="0.25">
      <c r="A8" s="12" t="s">
        <v>64</v>
      </c>
      <c r="B8" s="4"/>
      <c r="C8" s="4"/>
      <c r="D8" s="4"/>
      <c r="E8" s="4"/>
      <c r="F8" s="4"/>
      <c r="G8" s="4"/>
      <c r="H8" s="4"/>
      <c r="I8" s="13"/>
    </row>
    <row r="9" spans="1:10" ht="53.25" customHeight="1" thickBot="1" x14ac:dyDescent="0.3">
      <c r="A9" s="182"/>
      <c r="B9" s="180"/>
      <c r="C9" s="180"/>
      <c r="D9" s="180"/>
      <c r="E9" s="180"/>
      <c r="F9" s="180"/>
      <c r="G9" s="180"/>
      <c r="H9" s="180"/>
      <c r="I9" s="181"/>
    </row>
    <row r="10" spans="1:10" ht="46.5" customHeight="1" thickBot="1" x14ac:dyDescent="0.3">
      <c r="A10" s="78" t="s">
        <v>68</v>
      </c>
      <c r="B10" s="79"/>
      <c r="C10" s="79"/>
      <c r="D10" s="79"/>
      <c r="E10" s="79"/>
      <c r="F10" s="79"/>
      <c r="G10" s="79"/>
      <c r="H10" s="79"/>
      <c r="I10" s="80"/>
      <c r="J10" s="155"/>
    </row>
    <row r="11" spans="1:10" ht="16.5" thickBot="1" x14ac:dyDescent="0.3">
      <c r="A11" s="81" t="s">
        <v>40</v>
      </c>
      <c r="B11" s="85"/>
      <c r="C11" s="85"/>
      <c r="D11" s="83"/>
      <c r="E11" s="82"/>
      <c r="F11" s="82"/>
      <c r="G11" s="82"/>
      <c r="H11" s="82"/>
      <c r="I11" s="149"/>
      <c r="J11" s="84"/>
    </row>
    <row r="12" spans="1:10" ht="54" x14ac:dyDescent="0.25">
      <c r="A12" s="14" t="s">
        <v>2</v>
      </c>
      <c r="B12" s="6" t="s">
        <v>69</v>
      </c>
      <c r="C12" s="7" t="s">
        <v>63</v>
      </c>
      <c r="D12" s="8"/>
      <c r="E12" s="9" t="s">
        <v>3</v>
      </c>
      <c r="F12" s="42" t="s">
        <v>4</v>
      </c>
      <c r="G12" s="41" t="s">
        <v>33</v>
      </c>
      <c r="H12" s="9" t="s">
        <v>5</v>
      </c>
      <c r="I12" s="9" t="s">
        <v>65</v>
      </c>
      <c r="J12" s="18"/>
    </row>
    <row r="13" spans="1:10" x14ac:dyDescent="0.25">
      <c r="A13" s="15" t="s">
        <v>6</v>
      </c>
      <c r="B13" s="86"/>
      <c r="C13" s="142"/>
      <c r="D13" s="192"/>
      <c r="E13" s="144"/>
      <c r="F13" s="43">
        <f>IF(OR($E$6="No ICR",B13="",B13="IDC-N/A", B13="IDC-N/A-Pre-Construction"),0,IF(AND($E$6="Federal ICR",B13="Capital"),0,E13*$H$6))</f>
        <v>0</v>
      </c>
      <c r="G13" s="108">
        <f t="shared" ref="G13:G41" si="0">+F13+E13</f>
        <v>0</v>
      </c>
      <c r="H13" s="144"/>
      <c r="I13" s="109">
        <f>+G13+H13</f>
        <v>0</v>
      </c>
    </row>
    <row r="14" spans="1:10" x14ac:dyDescent="0.25">
      <c r="A14" s="16" t="s">
        <v>7</v>
      </c>
      <c r="B14" s="86"/>
      <c r="C14" s="143"/>
      <c r="D14" s="188"/>
      <c r="E14" s="145"/>
      <c r="F14" s="43">
        <f t="shared" ref="F14:F41" si="1">IF(OR($E$6="No ICR",B14="",B14="IDC-N/A", B14="IDC-N/A-Pre-Construction"),0,IF(AND($E$6="Federal ICR",B14="Capital"),0,E14*$H$6))</f>
        <v>0</v>
      </c>
      <c r="G14" s="110">
        <f t="shared" si="0"/>
        <v>0</v>
      </c>
      <c r="H14" s="145"/>
      <c r="I14" s="109">
        <f t="shared" ref="I14:I42" si="2">+G14+H14</f>
        <v>0</v>
      </c>
    </row>
    <row r="15" spans="1:10" x14ac:dyDescent="0.25">
      <c r="A15" s="16" t="s">
        <v>8</v>
      </c>
      <c r="B15" s="86"/>
      <c r="C15" s="143"/>
      <c r="D15" s="192"/>
      <c r="E15" s="145"/>
      <c r="F15" s="43">
        <f t="shared" si="1"/>
        <v>0</v>
      </c>
      <c r="G15" s="110">
        <f t="shared" si="0"/>
        <v>0</v>
      </c>
      <c r="H15" s="145"/>
      <c r="I15" s="109">
        <f t="shared" si="2"/>
        <v>0</v>
      </c>
    </row>
    <row r="16" spans="1:10" x14ac:dyDescent="0.25">
      <c r="A16" s="16" t="s">
        <v>9</v>
      </c>
      <c r="B16" s="86"/>
      <c r="C16" s="143"/>
      <c r="D16" s="192"/>
      <c r="E16" s="145"/>
      <c r="F16" s="43">
        <f t="shared" si="1"/>
        <v>0</v>
      </c>
      <c r="G16" s="110">
        <f t="shared" si="0"/>
        <v>0</v>
      </c>
      <c r="H16" s="145"/>
      <c r="I16" s="109">
        <f t="shared" si="2"/>
        <v>0</v>
      </c>
    </row>
    <row r="17" spans="1:9" x14ac:dyDescent="0.25">
      <c r="A17" s="16" t="s">
        <v>10</v>
      </c>
      <c r="B17" s="86"/>
      <c r="C17" s="143"/>
      <c r="D17" s="192"/>
      <c r="E17" s="145"/>
      <c r="F17" s="43">
        <f t="shared" si="1"/>
        <v>0</v>
      </c>
      <c r="G17" s="110">
        <f t="shared" si="0"/>
        <v>0</v>
      </c>
      <c r="H17" s="145"/>
      <c r="I17" s="109">
        <f t="shared" si="2"/>
        <v>0</v>
      </c>
    </row>
    <row r="18" spans="1:9" x14ac:dyDescent="0.25">
      <c r="A18" s="16" t="s">
        <v>11</v>
      </c>
      <c r="B18" s="86"/>
      <c r="C18" s="143"/>
      <c r="D18" s="192"/>
      <c r="E18" s="145"/>
      <c r="F18" s="43">
        <f t="shared" si="1"/>
        <v>0</v>
      </c>
      <c r="G18" s="110">
        <f t="shared" si="0"/>
        <v>0</v>
      </c>
      <c r="H18" s="145"/>
      <c r="I18" s="109">
        <f t="shared" si="2"/>
        <v>0</v>
      </c>
    </row>
    <row r="19" spans="1:9" x14ac:dyDescent="0.25">
      <c r="A19" s="16" t="s">
        <v>12</v>
      </c>
      <c r="B19" s="86"/>
      <c r="C19" s="143"/>
      <c r="D19" s="192"/>
      <c r="E19" s="145"/>
      <c r="F19" s="43">
        <f t="shared" si="1"/>
        <v>0</v>
      </c>
      <c r="G19" s="110">
        <f t="shared" si="0"/>
        <v>0</v>
      </c>
      <c r="H19" s="145"/>
      <c r="I19" s="109">
        <f t="shared" si="2"/>
        <v>0</v>
      </c>
    </row>
    <row r="20" spans="1:9" x14ac:dyDescent="0.25">
      <c r="A20" s="16" t="s">
        <v>13</v>
      </c>
      <c r="B20" s="86"/>
      <c r="C20" s="143"/>
      <c r="D20" s="192"/>
      <c r="E20" s="145"/>
      <c r="F20" s="43">
        <f t="shared" si="1"/>
        <v>0</v>
      </c>
      <c r="G20" s="110">
        <f t="shared" si="0"/>
        <v>0</v>
      </c>
      <c r="H20" s="145"/>
      <c r="I20" s="109">
        <f t="shared" si="2"/>
        <v>0</v>
      </c>
    </row>
    <row r="21" spans="1:9" x14ac:dyDescent="0.25">
      <c r="A21" s="16" t="s">
        <v>14</v>
      </c>
      <c r="B21" s="86"/>
      <c r="C21" s="143"/>
      <c r="D21" s="192"/>
      <c r="E21" s="145"/>
      <c r="F21" s="43">
        <f t="shared" si="1"/>
        <v>0</v>
      </c>
      <c r="G21" s="110">
        <f t="shared" si="0"/>
        <v>0</v>
      </c>
      <c r="H21" s="145"/>
      <c r="I21" s="109">
        <f t="shared" si="2"/>
        <v>0</v>
      </c>
    </row>
    <row r="22" spans="1:9" x14ac:dyDescent="0.25">
      <c r="A22" s="16" t="s">
        <v>15</v>
      </c>
      <c r="B22" s="86"/>
      <c r="C22" s="143"/>
      <c r="D22" s="192"/>
      <c r="E22" s="145"/>
      <c r="F22" s="43">
        <f t="shared" si="1"/>
        <v>0</v>
      </c>
      <c r="G22" s="110">
        <f t="shared" si="0"/>
        <v>0</v>
      </c>
      <c r="H22" s="145"/>
      <c r="I22" s="109">
        <f t="shared" si="2"/>
        <v>0</v>
      </c>
    </row>
    <row r="23" spans="1:9" x14ac:dyDescent="0.25">
      <c r="A23" s="16" t="s">
        <v>16</v>
      </c>
      <c r="B23" s="86"/>
      <c r="C23" s="143"/>
      <c r="D23" s="192"/>
      <c r="E23" s="145"/>
      <c r="F23" s="43">
        <f t="shared" si="1"/>
        <v>0</v>
      </c>
      <c r="G23" s="110">
        <f t="shared" si="0"/>
        <v>0</v>
      </c>
      <c r="H23" s="145"/>
      <c r="I23" s="109">
        <f t="shared" si="2"/>
        <v>0</v>
      </c>
    </row>
    <row r="24" spans="1:9" x14ac:dyDescent="0.25">
      <c r="A24" s="16" t="s">
        <v>17</v>
      </c>
      <c r="B24" s="86"/>
      <c r="C24" s="143"/>
      <c r="D24" s="192"/>
      <c r="E24" s="145"/>
      <c r="F24" s="43">
        <f t="shared" si="1"/>
        <v>0</v>
      </c>
      <c r="G24" s="110">
        <f t="shared" si="0"/>
        <v>0</v>
      </c>
      <c r="H24" s="145"/>
      <c r="I24" s="109">
        <f t="shared" si="2"/>
        <v>0</v>
      </c>
    </row>
    <row r="25" spans="1:9" x14ac:dyDescent="0.25">
      <c r="A25" s="16" t="s">
        <v>31</v>
      </c>
      <c r="B25" s="86"/>
      <c r="C25" s="143"/>
      <c r="D25" s="192"/>
      <c r="E25" s="145"/>
      <c r="F25" s="43">
        <f t="shared" si="1"/>
        <v>0</v>
      </c>
      <c r="G25" s="110">
        <f t="shared" si="0"/>
        <v>0</v>
      </c>
      <c r="H25" s="145"/>
      <c r="I25" s="109">
        <f t="shared" si="2"/>
        <v>0</v>
      </c>
    </row>
    <row r="26" spans="1:9" x14ac:dyDescent="0.25">
      <c r="A26" s="16" t="s">
        <v>18</v>
      </c>
      <c r="B26" s="86"/>
      <c r="C26" s="143"/>
      <c r="D26" s="192"/>
      <c r="E26" s="145"/>
      <c r="F26" s="43">
        <f t="shared" si="1"/>
        <v>0</v>
      </c>
      <c r="G26" s="110">
        <f t="shared" si="0"/>
        <v>0</v>
      </c>
      <c r="H26" s="145"/>
      <c r="I26" s="109">
        <f t="shared" si="2"/>
        <v>0</v>
      </c>
    </row>
    <row r="27" spans="1:9" x14ac:dyDescent="0.25">
      <c r="A27" s="16" t="s">
        <v>41</v>
      </c>
      <c r="B27" s="86"/>
      <c r="C27" s="143"/>
      <c r="D27" s="192"/>
      <c r="E27" s="145"/>
      <c r="F27" s="43">
        <f t="shared" si="1"/>
        <v>0</v>
      </c>
      <c r="G27" s="110">
        <f t="shared" si="0"/>
        <v>0</v>
      </c>
      <c r="H27" s="145"/>
      <c r="I27" s="109">
        <f t="shared" si="2"/>
        <v>0</v>
      </c>
    </row>
    <row r="28" spans="1:9" x14ac:dyDescent="0.25">
      <c r="A28" s="16" t="s">
        <v>42</v>
      </c>
      <c r="B28" s="86"/>
      <c r="C28" s="143"/>
      <c r="D28" s="192"/>
      <c r="E28" s="145"/>
      <c r="F28" s="43">
        <f t="shared" si="1"/>
        <v>0</v>
      </c>
      <c r="G28" s="110">
        <f t="shared" si="0"/>
        <v>0</v>
      </c>
      <c r="H28" s="145"/>
      <c r="I28" s="109">
        <f t="shared" si="2"/>
        <v>0</v>
      </c>
    </row>
    <row r="29" spans="1:9" x14ac:dyDescent="0.25">
      <c r="A29" s="16" t="s">
        <v>43</v>
      </c>
      <c r="B29" s="86"/>
      <c r="C29" s="143"/>
      <c r="D29" s="192"/>
      <c r="E29" s="145"/>
      <c r="F29" s="43">
        <f t="shared" si="1"/>
        <v>0</v>
      </c>
      <c r="G29" s="110">
        <f t="shared" si="0"/>
        <v>0</v>
      </c>
      <c r="H29" s="145"/>
      <c r="I29" s="109">
        <f t="shared" si="2"/>
        <v>0</v>
      </c>
    </row>
    <row r="30" spans="1:9" x14ac:dyDescent="0.25">
      <c r="A30" s="16" t="s">
        <v>44</v>
      </c>
      <c r="B30" s="86"/>
      <c r="C30" s="143"/>
      <c r="D30" s="192"/>
      <c r="E30" s="145"/>
      <c r="F30" s="43">
        <f t="shared" si="1"/>
        <v>0</v>
      </c>
      <c r="G30" s="110">
        <f t="shared" si="0"/>
        <v>0</v>
      </c>
      <c r="H30" s="145"/>
      <c r="I30" s="109">
        <f t="shared" si="2"/>
        <v>0</v>
      </c>
    </row>
    <row r="31" spans="1:9" x14ac:dyDescent="0.25">
      <c r="A31" s="16" t="s">
        <v>45</v>
      </c>
      <c r="B31" s="86"/>
      <c r="C31" s="143"/>
      <c r="D31" s="192"/>
      <c r="E31" s="145"/>
      <c r="F31" s="43">
        <f t="shared" si="1"/>
        <v>0</v>
      </c>
      <c r="G31" s="110">
        <f t="shared" si="0"/>
        <v>0</v>
      </c>
      <c r="H31" s="145"/>
      <c r="I31" s="109">
        <f t="shared" si="2"/>
        <v>0</v>
      </c>
    </row>
    <row r="32" spans="1:9" x14ac:dyDescent="0.25">
      <c r="A32" s="16" t="s">
        <v>46</v>
      </c>
      <c r="B32" s="86"/>
      <c r="C32" s="143"/>
      <c r="D32" s="192"/>
      <c r="E32" s="145"/>
      <c r="F32" s="43">
        <f t="shared" si="1"/>
        <v>0</v>
      </c>
      <c r="G32" s="110">
        <f t="shared" si="0"/>
        <v>0</v>
      </c>
      <c r="H32" s="145"/>
      <c r="I32" s="109">
        <f t="shared" si="2"/>
        <v>0</v>
      </c>
    </row>
    <row r="33" spans="1:9" x14ac:dyDescent="0.25">
      <c r="A33" s="16" t="s">
        <v>47</v>
      </c>
      <c r="B33" s="86"/>
      <c r="C33" s="143"/>
      <c r="D33" s="192"/>
      <c r="E33" s="145"/>
      <c r="F33" s="43">
        <f t="shared" si="1"/>
        <v>0</v>
      </c>
      <c r="G33" s="110">
        <f t="shared" si="0"/>
        <v>0</v>
      </c>
      <c r="H33" s="145"/>
      <c r="I33" s="109">
        <f t="shared" si="2"/>
        <v>0</v>
      </c>
    </row>
    <row r="34" spans="1:9" x14ac:dyDescent="0.25">
      <c r="A34" s="16" t="s">
        <v>48</v>
      </c>
      <c r="B34" s="86"/>
      <c r="C34" s="143"/>
      <c r="D34" s="192"/>
      <c r="E34" s="145"/>
      <c r="F34" s="43">
        <f t="shared" si="1"/>
        <v>0</v>
      </c>
      <c r="G34" s="110">
        <f t="shared" si="0"/>
        <v>0</v>
      </c>
      <c r="H34" s="145"/>
      <c r="I34" s="109">
        <f t="shared" si="2"/>
        <v>0</v>
      </c>
    </row>
    <row r="35" spans="1:9" x14ac:dyDescent="0.25">
      <c r="A35" s="16" t="s">
        <v>49</v>
      </c>
      <c r="B35" s="86"/>
      <c r="C35" s="143"/>
      <c r="D35" s="192"/>
      <c r="E35" s="145"/>
      <c r="F35" s="43">
        <f t="shared" si="1"/>
        <v>0</v>
      </c>
      <c r="G35" s="110">
        <f t="shared" si="0"/>
        <v>0</v>
      </c>
      <c r="H35" s="145"/>
      <c r="I35" s="109">
        <f t="shared" si="2"/>
        <v>0</v>
      </c>
    </row>
    <row r="36" spans="1:9" x14ac:dyDescent="0.25">
      <c r="A36" s="16" t="s">
        <v>50</v>
      </c>
      <c r="B36" s="86"/>
      <c r="C36" s="143"/>
      <c r="D36" s="192"/>
      <c r="E36" s="145"/>
      <c r="F36" s="43">
        <f t="shared" si="1"/>
        <v>0</v>
      </c>
      <c r="G36" s="110">
        <f t="shared" si="0"/>
        <v>0</v>
      </c>
      <c r="H36" s="145"/>
      <c r="I36" s="109">
        <f t="shared" si="2"/>
        <v>0</v>
      </c>
    </row>
    <row r="37" spans="1:9" x14ac:dyDescent="0.25">
      <c r="A37" s="16" t="s">
        <v>51</v>
      </c>
      <c r="B37" s="86"/>
      <c r="C37" s="143"/>
      <c r="D37" s="192"/>
      <c r="E37" s="145"/>
      <c r="F37" s="43">
        <f t="shared" si="1"/>
        <v>0</v>
      </c>
      <c r="G37" s="110">
        <f t="shared" si="0"/>
        <v>0</v>
      </c>
      <c r="H37" s="145"/>
      <c r="I37" s="109">
        <f t="shared" si="2"/>
        <v>0</v>
      </c>
    </row>
    <row r="38" spans="1:9" x14ac:dyDescent="0.25">
      <c r="A38" s="16" t="s">
        <v>52</v>
      </c>
      <c r="B38" s="86"/>
      <c r="C38" s="143"/>
      <c r="D38" s="192"/>
      <c r="E38" s="145"/>
      <c r="F38" s="43">
        <f t="shared" si="1"/>
        <v>0</v>
      </c>
      <c r="G38" s="110">
        <f t="shared" si="0"/>
        <v>0</v>
      </c>
      <c r="H38" s="145"/>
      <c r="I38" s="109">
        <f t="shared" si="2"/>
        <v>0</v>
      </c>
    </row>
    <row r="39" spans="1:9" x14ac:dyDescent="0.25">
      <c r="A39" s="16" t="s">
        <v>53</v>
      </c>
      <c r="B39" s="86"/>
      <c r="C39" s="143"/>
      <c r="D39" s="192"/>
      <c r="E39" s="145"/>
      <c r="F39" s="43">
        <f t="shared" si="1"/>
        <v>0</v>
      </c>
      <c r="G39" s="110">
        <f t="shared" si="0"/>
        <v>0</v>
      </c>
      <c r="H39" s="145"/>
      <c r="I39" s="109">
        <f t="shared" si="2"/>
        <v>0</v>
      </c>
    </row>
    <row r="40" spans="1:9" x14ac:dyDescent="0.25">
      <c r="A40" s="16" t="s">
        <v>54</v>
      </c>
      <c r="B40" s="86"/>
      <c r="C40" s="143"/>
      <c r="E40" s="145"/>
      <c r="F40" s="43">
        <f t="shared" si="1"/>
        <v>0</v>
      </c>
      <c r="G40" s="110">
        <f t="shared" si="0"/>
        <v>0</v>
      </c>
      <c r="H40" s="145"/>
      <c r="I40" s="109">
        <f t="shared" si="2"/>
        <v>0</v>
      </c>
    </row>
    <row r="41" spans="1:9" x14ac:dyDescent="0.25">
      <c r="A41" s="16" t="s">
        <v>55</v>
      </c>
      <c r="B41" s="86"/>
      <c r="C41" s="143"/>
      <c r="D41" s="192"/>
      <c r="E41" s="145"/>
      <c r="F41" s="43">
        <f t="shared" si="1"/>
        <v>0</v>
      </c>
      <c r="G41" s="110">
        <f t="shared" si="0"/>
        <v>0</v>
      </c>
      <c r="H41" s="145"/>
      <c r="I41" s="109">
        <f t="shared" si="2"/>
        <v>0</v>
      </c>
    </row>
    <row r="42" spans="1:9" ht="30" x14ac:dyDescent="0.25">
      <c r="A42" s="162" t="s">
        <v>56</v>
      </c>
      <c r="B42" s="163" t="s">
        <v>66</v>
      </c>
      <c r="C42" s="164" t="s">
        <v>67</v>
      </c>
      <c r="D42" s="165"/>
      <c r="E42" s="168">
        <f>+ACQUISITION!D26</f>
        <v>0</v>
      </c>
      <c r="F42" s="166">
        <f>+ACQUISITION!E26</f>
        <v>0</v>
      </c>
      <c r="G42" s="167">
        <f>+ACQUISITION!F26</f>
        <v>0</v>
      </c>
      <c r="H42" s="168">
        <f>+ACQUISITION!G26</f>
        <v>0</v>
      </c>
      <c r="I42" s="169">
        <f t="shared" si="2"/>
        <v>0</v>
      </c>
    </row>
    <row r="43" spans="1:9" ht="54.6" customHeight="1" thickBot="1" x14ac:dyDescent="0.3">
      <c r="A43" s="38"/>
      <c r="B43" s="39"/>
      <c r="C43" s="39"/>
      <c r="D43" s="40" t="s">
        <v>59</v>
      </c>
      <c r="E43" s="111">
        <f>SUM(E13:E42)</f>
        <v>0</v>
      </c>
      <c r="F43" s="44">
        <f>SUM(F13:F42)</f>
        <v>0</v>
      </c>
      <c r="G43" s="157">
        <f>+F43+E43</f>
        <v>0</v>
      </c>
      <c r="H43" s="44">
        <f>SUM(H13:H42)</f>
        <v>0</v>
      </c>
      <c r="I43" s="111">
        <f>+G43+H43</f>
        <v>0</v>
      </c>
    </row>
    <row r="44" spans="1:9" ht="17.25" thickTop="1" thickBot="1" x14ac:dyDescent="0.3">
      <c r="A44" s="150" t="s">
        <v>58</v>
      </c>
      <c r="B44" s="93"/>
      <c r="C44" s="94"/>
      <c r="D44" s="95"/>
      <c r="E44" s="96"/>
      <c r="F44" s="97"/>
      <c r="G44" s="97"/>
      <c r="H44" s="97"/>
      <c r="I44" s="151"/>
    </row>
    <row r="45" spans="1:9" ht="45.6" customHeight="1" thickTop="1" thickBot="1" x14ac:dyDescent="0.3">
      <c r="A45" s="152"/>
      <c r="B45" s="98"/>
      <c r="C45" s="99"/>
      <c r="D45" s="100"/>
      <c r="E45" s="101"/>
      <c r="F45" s="102" t="s">
        <v>71</v>
      </c>
      <c r="G45" s="103" t="str">
        <f>IF(G46 &gt; E46, "Grant Pre-Constrn. Reduction Required", "")</f>
        <v/>
      </c>
      <c r="H45" s="104"/>
      <c r="I45" s="153"/>
    </row>
    <row r="46" spans="1:9" ht="75.75" customHeight="1" thickBot="1" x14ac:dyDescent="0.3">
      <c r="A46" s="88"/>
      <c r="B46" s="89"/>
      <c r="C46" s="90"/>
      <c r="D46" s="91" t="s">
        <v>72</v>
      </c>
      <c r="E46" s="173">
        <f>+G43*0.25</f>
        <v>0</v>
      </c>
      <c r="F46" s="92" t="s">
        <v>57</v>
      </c>
      <c r="G46" s="174" cm="1">
        <f t="array" ref="G46">SUM(SUMIF(B13:B42, {"Pre-Construction","IDC-N/A-Pre-Construction"}, E13:E42)) + SUM(SUMIF(B13:B42, {"Pre-Construction","IDC-N/A-Pre-Construction"}, F13:F42))</f>
        <v>0</v>
      </c>
      <c r="H46" s="174" cm="1">
        <f t="array" ref="H46">SUM(SUMIF(B13:B42, {"Pre-Construction","IDC-N/A-Pre-Construction"}, H13:H42))</f>
        <v>0</v>
      </c>
      <c r="I46" s="175">
        <f>+G46+H46</f>
        <v>0</v>
      </c>
    </row>
    <row r="47" spans="1:9" ht="15.75" thickBot="1" x14ac:dyDescent="0.3">
      <c r="A47" s="24"/>
      <c r="B47" s="25"/>
      <c r="C47" s="25"/>
      <c r="D47" s="26"/>
      <c r="E47" s="25"/>
      <c r="F47" s="27"/>
      <c r="G47" s="27"/>
      <c r="H47" s="27"/>
      <c r="I47" s="170"/>
    </row>
    <row r="48" spans="1:9" ht="40.5" customHeight="1" thickTop="1" x14ac:dyDescent="0.25">
      <c r="A48" s="137"/>
      <c r="B48" s="198"/>
      <c r="C48" s="198"/>
      <c r="D48" s="198"/>
      <c r="E48" s="198"/>
      <c r="F48" s="199"/>
      <c r="G48" s="200"/>
      <c r="H48" s="154"/>
      <c r="I48" s="201"/>
    </row>
    <row r="49" spans="1:9" ht="42" customHeight="1" thickBot="1" x14ac:dyDescent="0.3">
      <c r="A49" s="146"/>
      <c r="B49" s="189"/>
      <c r="C49" s="202"/>
      <c r="D49" s="189"/>
      <c r="E49" s="189"/>
      <c r="F49" s="189"/>
      <c r="G49" s="189"/>
      <c r="H49" s="189"/>
      <c r="I49" s="203"/>
    </row>
    <row r="50" spans="1:9" ht="18.75" customHeight="1" thickBot="1" x14ac:dyDescent="0.3">
      <c r="A50" s="107" t="s">
        <v>70</v>
      </c>
      <c r="B50" s="36"/>
      <c r="C50" s="36"/>
      <c r="D50" s="36"/>
      <c r="E50" s="36"/>
      <c r="F50" s="36"/>
      <c r="G50" s="36"/>
      <c r="H50" s="36"/>
      <c r="I50" s="37"/>
    </row>
  </sheetData>
  <sheetProtection algorithmName="SHA-512" hashValue="7epva7wOKmCOuRDBZTVVfvux+eR0cPdmAoqK+jbhErIqhvguuvs0Nci2wvNvM5Q3aW/9sDy6YgYrbXwDvfz9FQ==" saltValue="DK4puXqrwFWGAdmVFn4UBA==" spinCount="100000" sheet="1" objects="1" formatCells="0" formatColumns="0" formatRows="0" insertRows="0"/>
  <phoneticPr fontId="19" type="noConversion"/>
  <dataValidations count="2">
    <dataValidation type="list" allowBlank="1" showInputMessage="1" showErrorMessage="1" sqref="E6" xr:uid="{75EC9B49-30D2-436F-A7C4-B712807FA6B9}">
      <formula1>"No ICR, State ICR, Federal ICR"</formula1>
    </dataValidation>
    <dataValidation type="list" allowBlank="1" showInputMessage="1" showErrorMessage="1" sqref="B13:B41" xr:uid="{41B1B6E7-2BD7-4EC1-8422-7BA067BEC4BE}">
      <formula1>"Pre-Construction,IDC-N/A-Pre-Construction,Capital,Post Groundbreaking Services,Wages,Supplies/Svcs,IDC-N/A"</formula1>
    </dataValidation>
  </dataValidations>
  <printOptions horizontalCentered="1"/>
  <pageMargins left="0.45" right="0.45" top="0.5" bottom="0.25" header="0.3" footer="0.3"/>
  <pageSetup scale="6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E9B6E-4E60-4944-BEB0-9CC725924061}">
  <dimension ref="A1:Q37"/>
  <sheetViews>
    <sheetView showGridLines="0" zoomScale="90" zoomScaleNormal="90" zoomScaleSheetLayoutView="100" workbookViewId="0">
      <selection activeCell="C4" sqref="C4"/>
    </sheetView>
  </sheetViews>
  <sheetFormatPr defaultRowHeight="15" outlineLevelCol="1" x14ac:dyDescent="0.25"/>
  <cols>
    <col min="1" max="1" width="4.85546875" customWidth="1"/>
    <col min="2" max="2" width="11.5703125" customWidth="1"/>
    <col min="3" max="3" width="45.42578125" customWidth="1"/>
    <col min="4" max="4" width="18.85546875" customWidth="1"/>
    <col min="5" max="5" width="12.85546875" customWidth="1"/>
    <col min="6" max="6" width="19.5703125" customWidth="1"/>
    <col min="7" max="7" width="13.7109375" customWidth="1"/>
    <col min="8" max="8" width="13.5703125" customWidth="1"/>
    <col min="9" max="16" width="8.7109375" hidden="1" customWidth="1" outlineLevel="1"/>
    <col min="17" max="17" width="8.7109375" collapsed="1"/>
  </cols>
  <sheetData>
    <row r="1" spans="1:10" ht="32.25" customHeight="1" thickBot="1" x14ac:dyDescent="0.3">
      <c r="A1" s="184" t="s">
        <v>75</v>
      </c>
      <c r="B1" s="183"/>
      <c r="C1" s="183"/>
      <c r="D1" s="183"/>
      <c r="E1" s="183"/>
      <c r="F1" s="183"/>
      <c r="G1" s="183"/>
      <c r="H1" s="183"/>
      <c r="I1" s="183"/>
      <c r="J1" s="17"/>
    </row>
    <row r="2" spans="1:10" ht="45" customHeight="1" x14ac:dyDescent="0.25">
      <c r="A2" s="196" t="s">
        <v>77</v>
      </c>
      <c r="B2" s="45"/>
      <c r="C2" s="46"/>
      <c r="D2" s="46"/>
      <c r="E2" s="46"/>
      <c r="F2" s="46"/>
      <c r="G2" s="47"/>
      <c r="H2" s="195"/>
    </row>
    <row r="3" spans="1:10" x14ac:dyDescent="0.25">
      <c r="A3" s="48" t="s">
        <v>34</v>
      </c>
      <c r="B3" s="49"/>
      <c r="C3" s="49"/>
      <c r="D3" s="49"/>
      <c r="E3" s="49"/>
      <c r="F3" s="49"/>
      <c r="G3" s="49"/>
      <c r="H3" s="50"/>
    </row>
    <row r="4" spans="1:10" ht="27.6" customHeight="1" x14ac:dyDescent="0.25">
      <c r="A4" s="20" t="s">
        <v>0</v>
      </c>
      <c r="B4" s="21"/>
      <c r="C4" s="130"/>
      <c r="D4" s="193"/>
      <c r="E4" s="193"/>
      <c r="F4" s="193"/>
      <c r="G4" s="49"/>
      <c r="H4" s="50"/>
    </row>
    <row r="5" spans="1:10" ht="27.6" customHeight="1" thickBot="1" x14ac:dyDescent="0.3">
      <c r="A5" s="51" t="s">
        <v>1</v>
      </c>
      <c r="B5" s="31"/>
      <c r="C5" s="131"/>
      <c r="D5" s="194"/>
      <c r="E5" s="189"/>
      <c r="F5" s="194"/>
      <c r="H5" s="11"/>
    </row>
    <row r="6" spans="1:10" ht="45.95" customHeight="1" thickBot="1" x14ac:dyDescent="0.3">
      <c r="A6" s="52"/>
      <c r="B6" s="5"/>
      <c r="C6" s="210" t="s">
        <v>74</v>
      </c>
      <c r="D6" s="211"/>
      <c r="E6" s="87"/>
      <c r="F6" s="28"/>
      <c r="G6" s="34" t="s">
        <v>60</v>
      </c>
      <c r="H6" s="132"/>
    </row>
    <row r="7" spans="1:10" ht="9" customHeight="1" thickBot="1" x14ac:dyDescent="0.3">
      <c r="A7" s="22"/>
      <c r="B7" s="19"/>
      <c r="C7" s="19"/>
      <c r="D7" s="19"/>
      <c r="E7" s="19"/>
      <c r="F7" s="19"/>
      <c r="G7" s="19"/>
      <c r="H7" s="23"/>
    </row>
    <row r="8" spans="1:10" ht="45.95" customHeight="1" x14ac:dyDescent="0.25">
      <c r="A8" s="53"/>
      <c r="B8" s="54"/>
      <c r="C8" s="55" t="s">
        <v>35</v>
      </c>
      <c r="D8" s="56" t="s">
        <v>19</v>
      </c>
      <c r="E8" s="57"/>
      <c r="F8" s="56" t="s">
        <v>20</v>
      </c>
      <c r="G8" s="56" t="s">
        <v>36</v>
      </c>
      <c r="H8" s="58"/>
    </row>
    <row r="9" spans="1:10" ht="15.75" x14ac:dyDescent="0.25">
      <c r="A9" s="59"/>
      <c r="B9" s="75"/>
      <c r="C9" s="75"/>
      <c r="D9" s="118"/>
      <c r="E9" s="119"/>
      <c r="F9" s="120"/>
      <c r="G9" s="121"/>
      <c r="H9" s="122"/>
    </row>
    <row r="10" spans="1:10" x14ac:dyDescent="0.25">
      <c r="A10" s="59"/>
      <c r="B10" s="76"/>
      <c r="C10" s="76"/>
      <c r="D10" s="118"/>
      <c r="E10" s="123"/>
      <c r="F10" s="124"/>
      <c r="G10" s="121"/>
      <c r="H10" s="122"/>
    </row>
    <row r="11" spans="1:10" ht="16.5" thickBot="1" x14ac:dyDescent="0.3">
      <c r="A11" s="60"/>
      <c r="B11" s="61"/>
      <c r="C11" s="61"/>
      <c r="D11" s="125"/>
      <c r="E11" s="126"/>
      <c r="F11" s="127"/>
      <c r="G11" s="128"/>
      <c r="H11" s="129"/>
    </row>
    <row r="12" spans="1:10" ht="15.75" thickBot="1" x14ac:dyDescent="0.3">
      <c r="A12" s="62"/>
      <c r="D12" s="77"/>
      <c r="E12" s="77"/>
      <c r="F12" s="63"/>
      <c r="H12" s="11"/>
    </row>
    <row r="13" spans="1:10" ht="54" x14ac:dyDescent="0.25">
      <c r="A13" s="14" t="s">
        <v>2</v>
      </c>
      <c r="B13" s="6" t="s">
        <v>69</v>
      </c>
      <c r="C13" s="64" t="s">
        <v>37</v>
      </c>
      <c r="D13" s="65" t="s">
        <v>3</v>
      </c>
      <c r="E13" s="66" t="s">
        <v>4</v>
      </c>
      <c r="F13" s="66" t="s">
        <v>33</v>
      </c>
      <c r="G13" s="65" t="s">
        <v>5</v>
      </c>
      <c r="H13" s="65" t="s">
        <v>32</v>
      </c>
    </row>
    <row r="14" spans="1:10" ht="15.75" x14ac:dyDescent="0.25">
      <c r="A14" s="15" t="s">
        <v>6</v>
      </c>
      <c r="B14" s="106" t="s">
        <v>62</v>
      </c>
      <c r="C14" s="116" t="s">
        <v>38</v>
      </c>
      <c r="D14" s="114"/>
      <c r="E14" s="105">
        <f>IF(OR($E$6="No ICR",B14="",B14="IDC-N/A"),0,IF(AND($E$6="Federal ICR",B14="Capital"),0,D14*$H$6))</f>
        <v>0</v>
      </c>
      <c r="F14" s="112">
        <f>+D14+E14</f>
        <v>0</v>
      </c>
      <c r="G14" s="114"/>
      <c r="H14" s="113">
        <f>+F14+G14</f>
        <v>0</v>
      </c>
    </row>
    <row r="15" spans="1:10" ht="15.75" x14ac:dyDescent="0.25">
      <c r="A15" s="16" t="s">
        <v>7</v>
      </c>
      <c r="B15" s="106"/>
      <c r="C15" s="116" t="s">
        <v>21</v>
      </c>
      <c r="D15" s="115"/>
      <c r="E15" s="105">
        <f t="shared" ref="E15:E25" si="0">IF(OR($E$6="No ICR",B15="",B15="IDC-N/A"),0,IF(AND($E$6="Federal ICR",B15="Capital"),0,D15*$H$6))</f>
        <v>0</v>
      </c>
      <c r="F15" s="112">
        <f>+D15+E15</f>
        <v>0</v>
      </c>
      <c r="G15" s="115"/>
      <c r="H15" s="113">
        <f t="shared" ref="H15:H23" si="1">+F15+G15</f>
        <v>0</v>
      </c>
    </row>
    <row r="16" spans="1:10" ht="15.75" x14ac:dyDescent="0.25">
      <c r="A16" s="16" t="s">
        <v>8</v>
      </c>
      <c r="B16" s="106"/>
      <c r="C16" s="116" t="s">
        <v>22</v>
      </c>
      <c r="D16" s="115"/>
      <c r="E16" s="105">
        <f t="shared" si="0"/>
        <v>0</v>
      </c>
      <c r="F16" s="112">
        <f t="shared" ref="F16:F24" si="2">+D16+E16</f>
        <v>0</v>
      </c>
      <c r="G16" s="115"/>
      <c r="H16" s="113">
        <f t="shared" si="1"/>
        <v>0</v>
      </c>
    </row>
    <row r="17" spans="1:8" ht="30" x14ac:dyDescent="0.25">
      <c r="A17" s="16" t="s">
        <v>9</v>
      </c>
      <c r="B17" s="106"/>
      <c r="C17" s="116" t="s">
        <v>23</v>
      </c>
      <c r="D17" s="115"/>
      <c r="E17" s="105">
        <f t="shared" si="0"/>
        <v>0</v>
      </c>
      <c r="F17" s="112">
        <f t="shared" si="2"/>
        <v>0</v>
      </c>
      <c r="G17" s="115"/>
      <c r="H17" s="113">
        <f t="shared" si="1"/>
        <v>0</v>
      </c>
    </row>
    <row r="18" spans="1:8" ht="15.75" x14ac:dyDescent="0.25">
      <c r="A18" s="16" t="s">
        <v>10</v>
      </c>
      <c r="B18" s="106"/>
      <c r="C18" s="116" t="s">
        <v>24</v>
      </c>
      <c r="D18" s="115"/>
      <c r="E18" s="105">
        <f t="shared" si="0"/>
        <v>0</v>
      </c>
      <c r="F18" s="112">
        <f t="shared" si="2"/>
        <v>0</v>
      </c>
      <c r="G18" s="115"/>
      <c r="H18" s="113">
        <f t="shared" si="1"/>
        <v>0</v>
      </c>
    </row>
    <row r="19" spans="1:8" ht="15.75" x14ac:dyDescent="0.25">
      <c r="A19" s="16" t="s">
        <v>11</v>
      </c>
      <c r="B19" s="106"/>
      <c r="C19" s="116" t="s">
        <v>25</v>
      </c>
      <c r="D19" s="115"/>
      <c r="E19" s="105">
        <f t="shared" si="0"/>
        <v>0</v>
      </c>
      <c r="F19" s="112">
        <f t="shared" si="2"/>
        <v>0</v>
      </c>
      <c r="G19" s="115"/>
      <c r="H19" s="113">
        <f t="shared" si="1"/>
        <v>0</v>
      </c>
    </row>
    <row r="20" spans="1:8" ht="33.950000000000003" customHeight="1" x14ac:dyDescent="0.25">
      <c r="A20" s="16" t="s">
        <v>12</v>
      </c>
      <c r="B20" s="106"/>
      <c r="C20" s="117" t="s">
        <v>26</v>
      </c>
      <c r="D20" s="115"/>
      <c r="E20" s="105">
        <f t="shared" si="0"/>
        <v>0</v>
      </c>
      <c r="F20" s="112">
        <f t="shared" si="2"/>
        <v>0</v>
      </c>
      <c r="G20" s="115"/>
      <c r="H20" s="113">
        <f t="shared" si="1"/>
        <v>0</v>
      </c>
    </row>
    <row r="21" spans="1:8" ht="46.5" customHeight="1" x14ac:dyDescent="0.25">
      <c r="A21" s="16" t="s">
        <v>13</v>
      </c>
      <c r="B21" s="106"/>
      <c r="C21" s="117"/>
      <c r="D21" s="115"/>
      <c r="E21" s="105">
        <f t="shared" si="0"/>
        <v>0</v>
      </c>
      <c r="F21" s="112">
        <f t="shared" si="2"/>
        <v>0</v>
      </c>
      <c r="G21" s="115"/>
      <c r="H21" s="113">
        <f t="shared" si="1"/>
        <v>0</v>
      </c>
    </row>
    <row r="22" spans="1:8" ht="46.5" customHeight="1" x14ac:dyDescent="0.25">
      <c r="A22" s="16" t="s">
        <v>14</v>
      </c>
      <c r="B22" s="106"/>
      <c r="C22" s="117"/>
      <c r="D22" s="115"/>
      <c r="E22" s="105">
        <f t="shared" si="0"/>
        <v>0</v>
      </c>
      <c r="F22" s="112">
        <f t="shared" si="2"/>
        <v>0</v>
      </c>
      <c r="G22" s="115"/>
      <c r="H22" s="113">
        <f t="shared" si="1"/>
        <v>0</v>
      </c>
    </row>
    <row r="23" spans="1:8" ht="46.5" customHeight="1" x14ac:dyDescent="0.25">
      <c r="A23" s="16" t="s">
        <v>15</v>
      </c>
      <c r="B23" s="106"/>
      <c r="C23" s="117"/>
      <c r="D23" s="115"/>
      <c r="E23" s="105">
        <f t="shared" si="0"/>
        <v>0</v>
      </c>
      <c r="F23" s="112">
        <f t="shared" si="2"/>
        <v>0</v>
      </c>
      <c r="G23" s="115"/>
      <c r="H23" s="113">
        <f t="shared" si="1"/>
        <v>0</v>
      </c>
    </row>
    <row r="24" spans="1:8" ht="46.5" customHeight="1" x14ac:dyDescent="0.25">
      <c r="A24" s="16" t="s">
        <v>16</v>
      </c>
      <c r="B24" s="106"/>
      <c r="C24" s="117"/>
      <c r="D24" s="115"/>
      <c r="E24" s="105">
        <f t="shared" si="0"/>
        <v>0</v>
      </c>
      <c r="F24" s="112">
        <f t="shared" si="2"/>
        <v>0</v>
      </c>
      <c r="G24" s="115"/>
      <c r="H24" s="113">
        <f>+F24+G24</f>
        <v>0</v>
      </c>
    </row>
    <row r="25" spans="1:8" ht="46.5" customHeight="1" x14ac:dyDescent="0.25">
      <c r="A25" s="16" t="s">
        <v>17</v>
      </c>
      <c r="B25" s="106"/>
      <c r="C25" s="117"/>
      <c r="D25" s="115"/>
      <c r="E25" s="105">
        <f t="shared" si="0"/>
        <v>0</v>
      </c>
      <c r="F25" s="171">
        <f>+D25+E25</f>
        <v>0</v>
      </c>
      <c r="G25" s="115"/>
      <c r="H25" s="113">
        <f>+F25+G25</f>
        <v>0</v>
      </c>
    </row>
    <row r="26" spans="1:8" ht="42.95" customHeight="1" thickBot="1" x14ac:dyDescent="0.3">
      <c r="A26" s="147"/>
      <c r="B26" s="148"/>
      <c r="C26" s="160" t="s">
        <v>59</v>
      </c>
      <c r="D26" s="158">
        <f>SUM(D14:D25)</f>
        <v>0</v>
      </c>
      <c r="E26" s="159">
        <f>SUM(E14:E25)</f>
        <v>0</v>
      </c>
      <c r="F26" s="172">
        <f>SUM(F14:F25)</f>
        <v>0</v>
      </c>
      <c r="G26" s="159">
        <f>SUM(G14:G25)</f>
        <v>0</v>
      </c>
      <c r="H26" s="159">
        <f>SUM(H14:H25)</f>
        <v>0</v>
      </c>
    </row>
    <row r="27" spans="1:8" ht="9.9499999999999993" customHeight="1" thickTop="1" thickBot="1" x14ac:dyDescent="0.3">
      <c r="A27" s="10"/>
      <c r="E27" s="63"/>
      <c r="F27" s="63"/>
      <c r="H27" s="11"/>
    </row>
    <row r="28" spans="1:8" ht="15.75" x14ac:dyDescent="0.25">
      <c r="A28" s="67" t="s">
        <v>27</v>
      </c>
      <c r="B28" s="1"/>
      <c r="C28" s="2"/>
      <c r="D28" s="2"/>
      <c r="E28" s="3"/>
      <c r="F28" s="3"/>
      <c r="G28" s="68" t="s">
        <v>39</v>
      </c>
      <c r="H28" s="69"/>
    </row>
    <row r="29" spans="1:8" ht="15.75" x14ac:dyDescent="0.25">
      <c r="A29" s="133" t="s">
        <v>28</v>
      </c>
      <c r="B29" s="134"/>
      <c r="C29" s="135"/>
      <c r="D29" s="135"/>
      <c r="E29" s="156"/>
      <c r="F29" s="156"/>
      <c r="G29" s="136" t="s">
        <v>61</v>
      </c>
      <c r="H29" s="204"/>
    </row>
    <row r="30" spans="1:8" ht="15.75" x14ac:dyDescent="0.25">
      <c r="A30" s="133" t="s">
        <v>73</v>
      </c>
      <c r="B30" s="134"/>
      <c r="C30" s="135"/>
      <c r="D30" s="135"/>
      <c r="E30" s="156"/>
      <c r="F30" s="156"/>
      <c r="G30" s="136" t="s">
        <v>61</v>
      </c>
      <c r="H30" s="204"/>
    </row>
    <row r="31" spans="1:8" ht="15.75" x14ac:dyDescent="0.25">
      <c r="A31" s="133" t="s">
        <v>29</v>
      </c>
      <c r="B31" s="134"/>
      <c r="C31" s="135"/>
      <c r="D31" s="135"/>
      <c r="E31" s="156"/>
      <c r="F31" s="156"/>
      <c r="G31" s="136" t="s">
        <v>61</v>
      </c>
      <c r="H31" s="204"/>
    </row>
    <row r="32" spans="1:8" ht="16.5" thickBot="1" x14ac:dyDescent="0.3">
      <c r="A32" s="133" t="s">
        <v>30</v>
      </c>
      <c r="B32" s="134"/>
      <c r="C32" s="135"/>
      <c r="D32" s="135"/>
      <c r="E32" s="156"/>
      <c r="F32" s="156"/>
      <c r="G32" s="136" t="s">
        <v>61</v>
      </c>
      <c r="H32" s="205"/>
    </row>
    <row r="33" spans="1:8" ht="9.9499999999999993" customHeight="1" thickBot="1" x14ac:dyDescent="0.3">
      <c r="A33" s="70"/>
      <c r="B33" s="71"/>
      <c r="C33" s="72"/>
      <c r="D33" s="72"/>
      <c r="E33" s="73"/>
      <c r="F33" s="73"/>
      <c r="G33" s="73"/>
      <c r="H33" s="74"/>
    </row>
    <row r="34" spans="1:8" ht="40.5" customHeight="1" thickTop="1" x14ac:dyDescent="0.25">
      <c r="A34" s="137"/>
      <c r="B34" s="198"/>
      <c r="C34" s="198"/>
      <c r="D34" s="198"/>
      <c r="E34" s="198"/>
      <c r="F34" s="206"/>
      <c r="G34" s="138"/>
      <c r="H34" s="207"/>
    </row>
    <row r="35" spans="1:8" ht="40.5" customHeight="1" thickBot="1" x14ac:dyDescent="0.3">
      <c r="A35" s="139"/>
      <c r="B35" s="190"/>
      <c r="C35" s="208"/>
      <c r="D35" s="190"/>
      <c r="E35" s="190"/>
      <c r="F35" s="190"/>
      <c r="G35" s="63"/>
      <c r="H35" s="209"/>
    </row>
    <row r="36" spans="1:8" ht="15.75" thickBot="1" x14ac:dyDescent="0.3">
      <c r="A36" s="107" t="s">
        <v>70</v>
      </c>
      <c r="B36" s="19"/>
      <c r="C36" s="19"/>
      <c r="D36" s="19"/>
      <c r="E36" s="19"/>
      <c r="F36" s="19"/>
      <c r="G36" s="19"/>
      <c r="H36" s="23"/>
    </row>
    <row r="37" spans="1:8" ht="32.25" customHeight="1" x14ac:dyDescent="0.25"/>
  </sheetData>
  <sheetProtection algorithmName="SHA-512" hashValue="05vWliQquFUoyhRJUmIFeD2+K+4HADHv8vxFSk3y07EWwPrBuI8icFFbG3AfyDtLBKSauWOB28/j/05yO8jQ2Q==" saltValue="E4e/5St2DZdOEMH6ex53fQ==" spinCount="100000" sheet="1" objects="1" formatCells="0" formatColumns="0" formatRows="0" insertRows="0"/>
  <mergeCells count="1">
    <mergeCell ref="C6:D6"/>
  </mergeCells>
  <dataValidations count="5">
    <dataValidation type="list" allowBlank="1" showInputMessage="1" showErrorMessage="1" sqref="G9:G11" xr:uid="{3A331184-13D5-411B-A4A2-9C10D0DE28F1}">
      <formula1>"Fee, Easement"</formula1>
    </dataValidation>
    <dataValidation type="list" allowBlank="1" showInputMessage="1" showErrorMessage="1" sqref="E7" xr:uid="{37CBFCCE-017B-428A-8A25-CF6FA01D2B63}">
      <formula1>"No IDC, State IDC, Federal IDC"</formula1>
    </dataValidation>
    <dataValidation type="list" allowBlank="1" showInputMessage="1" showErrorMessage="1" sqref="B26" xr:uid="{6A722084-2D43-4582-9504-17C5783679C9}">
      <formula1>"IDC-Contract,IDC-Other,IDC-N/A"</formula1>
    </dataValidation>
    <dataValidation type="list" allowBlank="1" showInputMessage="1" showErrorMessage="1" sqref="E6" xr:uid="{C48A6AB9-FA1E-49D9-979D-53CF9087B156}">
      <formula1>"No ICR, State ICR, Federal ICR"</formula1>
    </dataValidation>
    <dataValidation type="list" allowBlank="1" showInputMessage="1" showErrorMessage="1" sqref="B15:B25" xr:uid="{456EDD02-F5D0-4948-A5BB-F3C65CF2AFEC}">
      <formula1>"Capital,Services,Wages,IDC-N/A"</formula1>
    </dataValidation>
  </dataValidations>
  <pageMargins left="0.25" right="0.25" top="0.25" bottom="0.25" header="0.3" footer="0.3"/>
  <pageSetup scale="73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DEVELOPMENT</vt:lpstr>
      <vt:lpstr>ACQUISITION</vt:lpstr>
      <vt:lpstr>ACQUISITION!Print_Area</vt:lpstr>
      <vt:lpstr>DEVELOPMENT!Print_Area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Fazeli, Cristelle@Parks</dc:creator>
  <cp:keywords/>
  <dc:description/>
  <cp:lastModifiedBy>Sheufelt, Marlene T@Parks</cp:lastModifiedBy>
  <cp:revision/>
  <cp:lastPrinted>2026-08-25T22:25:00Z</cp:lastPrinted>
  <dcterms:created xsi:type="dcterms:W3CDTF">2025-12-02T16:01:16Z</dcterms:created>
  <dcterms:modified xsi:type="dcterms:W3CDTF">2026-08-25T22:26:00Z</dcterms:modified>
  <cp:category/>
  <cp:contentStatus/>
</cp:coreProperties>
</file>